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ew Work\SPR\SPR Q3 - 2023-24\Comms\Final\To upload\Final\"/>
    </mc:Choice>
  </mc:AlternateContent>
  <xr:revisionPtr revIDLastSave="0" documentId="13_ncr:1_{AAAC6EDD-F8F9-4B57-A96A-5B9B9E13112B}" xr6:coauthVersionLast="47" xr6:coauthVersionMax="47" xr10:uidLastSave="{00000000-0000-0000-0000-000000000000}"/>
  <bookViews>
    <workbookView xWindow="1335" yWindow="-15870" windowWidth="25440" windowHeight="15390" tabRatio="764" xr2:uid="{25C957E9-CBFB-484A-BD47-B3CFB534BDAB}"/>
  </bookViews>
  <sheets>
    <sheet name="Table of contents" sheetId="14" r:id="rId1"/>
    <sheet name="Overview" sheetId="1" r:id="rId2"/>
    <sheet name="Compliance" sheetId="2" r:id="rId3"/>
    <sheet name="Worker Regulation" sheetId="8" r:id="rId4"/>
    <sheet name="SIRS" sheetId="4" r:id="rId5"/>
    <sheet name="Complaints" sheetId="5" r:id="rId6"/>
    <sheet name="Residential care sector perform" sheetId="17" r:id="rId7"/>
    <sheet name="Quality indicator" sheetId="18" r:id="rId8"/>
    <sheet name="Provider Approvals - Not in SPR" sheetId="16" r:id="rId9"/>
  </sheets>
  <definedNames>
    <definedName name="_Hlk149575551" localSheetId="4">SIRS!#REF!</definedName>
    <definedName name="_Hlk149836922" localSheetId="5">Complaints!#REF!</definedName>
    <definedName name="_Hlk149836922" localSheetId="8">'Provider Approvals - Not in SPR'!#REF!</definedName>
    <definedName name="_Toc159320233" localSheetId="0">'Table of contents'!$A$1</definedName>
    <definedName name="_Toc166685735" localSheetId="6">'Residential care sector perform'!#REF!</definedName>
    <definedName name="OLE_LINK1" localSheetId="2">Compliance!#REF!</definedName>
    <definedName name="OLE_LINK2" localSheetId="2">Compliance!#REF!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1" l="1"/>
  <c r="B40" i="1"/>
  <c r="E13" i="8" l="1"/>
  <c r="E21" i="8"/>
  <c r="E23" i="8" l="1"/>
  <c r="E27" i="5"/>
  <c r="M43" i="4" l="1"/>
  <c r="M44" i="4"/>
  <c r="M45" i="4"/>
  <c r="M46" i="4"/>
  <c r="M47" i="4"/>
  <c r="M48" i="4"/>
  <c r="M49" i="4"/>
  <c r="M42" i="4"/>
  <c r="M7" i="4"/>
  <c r="M8" i="4"/>
  <c r="M9" i="4"/>
  <c r="M10" i="4"/>
  <c r="M11" i="4"/>
  <c r="M12" i="4"/>
  <c r="M13" i="4"/>
  <c r="M6" i="4"/>
  <c r="B4" i="1"/>
  <c r="L50" i="4"/>
  <c r="K50" i="4"/>
  <c r="J50" i="4"/>
  <c r="I50" i="4"/>
  <c r="H50" i="4"/>
  <c r="G50" i="4"/>
  <c r="F50" i="4"/>
  <c r="E50" i="4"/>
  <c r="D50" i="4"/>
  <c r="C50" i="4"/>
  <c r="B50" i="4"/>
  <c r="L14" i="4"/>
  <c r="K14" i="4"/>
  <c r="J14" i="4"/>
  <c r="I14" i="4"/>
  <c r="H14" i="4"/>
  <c r="G14" i="4"/>
  <c r="F14" i="4"/>
  <c r="E14" i="4"/>
  <c r="D14" i="4"/>
  <c r="C14" i="4"/>
  <c r="B14" i="4"/>
  <c r="E35" i="8"/>
  <c r="D35" i="8"/>
  <c r="C35" i="8"/>
  <c r="B35" i="8"/>
  <c r="D21" i="8"/>
  <c r="C21" i="8"/>
  <c r="B21" i="8"/>
  <c r="D13" i="8"/>
  <c r="C13" i="8"/>
  <c r="B13" i="8"/>
  <c r="B23" i="8" l="1"/>
  <c r="C23" i="8"/>
  <c r="M14" i="4"/>
  <c r="D23" i="8"/>
  <c r="M50" i="4"/>
</calcChain>
</file>

<file path=xl/sharedStrings.xml><?xml version="1.0" encoding="utf-8"?>
<sst xmlns="http://schemas.openxmlformats.org/spreadsheetml/2006/main" count="826" uniqueCount="342">
  <si>
    <t>Aged Care Quality and Safety Commission — Sector performance report</t>
  </si>
  <si>
    <t>Quarter 3 | January-March 2024</t>
  </si>
  <si>
    <t xml:space="preserve">Data used in SPR calculations </t>
  </si>
  <si>
    <t>Data for :</t>
  </si>
  <si>
    <t>Overview</t>
  </si>
  <si>
    <t>Figures 1-7</t>
  </si>
  <si>
    <t xml:space="preserve">Compliance </t>
  </si>
  <si>
    <t>Figures 8-21</t>
  </si>
  <si>
    <t>Worker Regulation</t>
  </si>
  <si>
    <t>Figures 22-23</t>
  </si>
  <si>
    <t>Serious Incident Response Scheme (SIRS)</t>
  </si>
  <si>
    <t>Figures 25-30</t>
  </si>
  <si>
    <t xml:space="preserve">Complaints </t>
  </si>
  <si>
    <t>Figures 31-37</t>
  </si>
  <si>
    <t>Residential care sector performance by provider size and ownership type</t>
  </si>
  <si>
    <t>Figures 38-43</t>
  </si>
  <si>
    <t xml:space="preserve">Additional data </t>
  </si>
  <si>
    <t>Quality indicator</t>
  </si>
  <si>
    <t>Figures 44</t>
  </si>
  <si>
    <t>Provider Approvals</t>
  </si>
  <si>
    <t>Consumers</t>
  </si>
  <si>
    <t>Q3 2023–24</t>
  </si>
  <si>
    <t xml:space="preserve">Older Australians receiving care  </t>
  </si>
  <si>
    <t>Residential*</t>
  </si>
  <si>
    <t>Home care (HCP)</t>
  </si>
  <si>
    <t>Commonwealth Home Support Programme (CHSP)</t>
  </si>
  <si>
    <t>Figure 1: Number of people receiving aged care in residential care, HCP and CHSP</t>
  </si>
  <si>
    <t>Residential providers (By size)</t>
  </si>
  <si>
    <t xml:space="preserve">Small providers </t>
  </si>
  <si>
    <t xml:space="preserve">Medium providers </t>
  </si>
  <si>
    <t>Large providers</t>
  </si>
  <si>
    <t>Total</t>
  </si>
  <si>
    <t>Figure 2: Number of residential care providers by provider size</t>
  </si>
  <si>
    <t>Residential providers (By ownership type)</t>
  </si>
  <si>
    <t>For-profit</t>
  </si>
  <si>
    <t xml:space="preserve">Not-for-profit </t>
  </si>
  <si>
    <t>Government</t>
  </si>
  <si>
    <t>Figure 3: Number of residential care providers by ownership type</t>
  </si>
  <si>
    <t xml:space="preserve">Residential services </t>
  </si>
  <si>
    <t>Small provider services</t>
  </si>
  <si>
    <t xml:space="preserve">Medium provider services </t>
  </si>
  <si>
    <t xml:space="preserve">Large provider services </t>
  </si>
  <si>
    <t>Figure 4: Number of residential care services owned by different sized providers</t>
  </si>
  <si>
    <t>Not-for-profit</t>
  </si>
  <si>
    <t>Figure 5: Number of residential care services owned by different types of providers</t>
  </si>
  <si>
    <t>Home services</t>
  </si>
  <si>
    <t>Providers</t>
  </si>
  <si>
    <t>Figure 6: Home services providers</t>
  </si>
  <si>
    <t xml:space="preserve">Aged care services  in Australia </t>
  </si>
  <si>
    <t>NSW</t>
  </si>
  <si>
    <t>VIC</t>
  </si>
  <si>
    <t>QLD</t>
  </si>
  <si>
    <t>SA</t>
  </si>
  <si>
    <t>WA</t>
  </si>
  <si>
    <t>TAS</t>
  </si>
  <si>
    <t>NT</t>
  </si>
  <si>
    <t>ACT</t>
  </si>
  <si>
    <t>Residential care services</t>
  </si>
  <si>
    <t>Home services (HCP and CHSP)*</t>
  </si>
  <si>
    <t>Figure 7: Number of aged care services by state and territory</t>
  </si>
  <si>
    <t>State is based on the state of the service, not the provider.</t>
  </si>
  <si>
    <t>Compliance</t>
  </si>
  <si>
    <t>Compliance rate</t>
  </si>
  <si>
    <t>Q3 2023‒24 </t>
  </si>
  <si>
    <t xml:space="preserve">Residential care </t>
  </si>
  <si>
    <t xml:space="preserve">Home services </t>
  </si>
  <si>
    <t xml:space="preserve">Met all 42 requirements </t>
  </si>
  <si>
    <t>Figure 8: Compliance with Quality Standards for audited residential care and home services providers</t>
  </si>
  <si>
    <t>Site audits and decisions - Residential care</t>
  </si>
  <si>
    <t>Q4</t>
  </si>
  <si>
    <t>Q1</t>
  </si>
  <si>
    <t>Q2</t>
  </si>
  <si>
    <t>Q3</t>
  </si>
  <si>
    <t>2022‒23</t>
  </si>
  <si>
    <t>2023‒24</t>
  </si>
  <si>
    <t xml:space="preserve">Site audits conducted </t>
  </si>
  <si>
    <t>Site audit decisions</t>
  </si>
  <si>
    <t xml:space="preserve">Site audit decisions where all 42 requirements were met </t>
  </si>
  <si>
    <t>Figure 9: Number of site audits and proportion of services that met all Quality Standards in residential care</t>
  </si>
  <si>
    <t>Quality Standard compliance rate in residential care</t>
  </si>
  <si>
    <t>Quality Standard 1: Consumer dignity and choice</t>
  </si>
  <si>
    <t>Quality Standard 2: Ongoing assessment and planning with consumers</t>
  </si>
  <si>
    <t>Quality Standard 3: Personal care and clinical care</t>
  </si>
  <si>
    <t>Quality Standard 4: Services and supports for daily living</t>
  </si>
  <si>
    <t>Quality Standard 5: Organisation’s service environment</t>
  </si>
  <si>
    <t>Quality Standard 6: Feedback and complaints</t>
  </si>
  <si>
    <t>Quality Standard 7: Human resources</t>
  </si>
  <si>
    <t>Quality Standard 8: Organisational governance</t>
  </si>
  <si>
    <t>Figure 10: Compliance with the Quality Standards in residential care over the past 4 quarters</t>
  </si>
  <si>
    <t>Compliance rates of individual requirements of the Quality Standards in residential care</t>
  </si>
  <si>
    <t>Quality Standard</t>
  </si>
  <si>
    <t>Requirement</t>
  </si>
  <si>
    <t>a</t>
  </si>
  <si>
    <t>b</t>
  </si>
  <si>
    <t>c</t>
  </si>
  <si>
    <t xml:space="preserve">d </t>
  </si>
  <si>
    <t>e</t>
  </si>
  <si>
    <t>f</t>
  </si>
  <si>
    <t>d</t>
  </si>
  <si>
    <t>g</t>
  </si>
  <si>
    <t>Figure 11: Requirements with the lowest compliance in Q3</t>
  </si>
  <si>
    <t xml:space="preserve">Quality audits - Home services </t>
  </si>
  <si>
    <t xml:space="preserve">Quality audits conducted  </t>
  </si>
  <si>
    <t xml:space="preserve">Quality audit decisions </t>
  </si>
  <si>
    <t xml:space="preserve">Quality audit decisions where all applicable requirements were met </t>
  </si>
  <si>
    <t>Figure 12: Number of quality audits and proportion of services that met all the relevant Quality Standards in home services</t>
  </si>
  <si>
    <t>Some quality audits conducted in a given quarter may have their decision made in the subsequent quarter.</t>
  </si>
  <si>
    <t>Quality Standard compliance in home services</t>
  </si>
  <si>
    <t>Figure 13: Quality Standard compliance in home services over the past 4 quarters</t>
  </si>
  <si>
    <t>Compliance rates of individual requirements of the Quality Standards in home services</t>
  </si>
  <si>
    <t xml:space="preserve">Compliance rate </t>
  </si>
  <si>
    <t>Do not update</t>
  </si>
  <si>
    <t>Figure 14: Quality Standard requirements with the lowest compliance in Q3 in home services</t>
  </si>
  <si>
    <t>Assessment contact activities - Residential care</t>
  </si>
  <si>
    <t>Risk based assessment contacts (offsite) conducted in the quarter</t>
  </si>
  <si>
    <t>Risk based assessment contacts (onsite) conducted in the quarter</t>
  </si>
  <si>
    <t>Total assessment contacts conducted in the quarter</t>
  </si>
  <si>
    <t>Total assessment contacts that were monitoring only</t>
  </si>
  <si>
    <t>Total assessment contacts that assessed performance</t>
  </si>
  <si>
    <t>Review audits conducted in that quarter</t>
  </si>
  <si>
    <t>Figure 16: Assessment contacts over the past 4 quarters in residential care</t>
  </si>
  <si>
    <t>Assessment Contact Activities - Home Services</t>
  </si>
  <si>
    <t>Risk based Assessment contacts (offsite) conducted in the quarter</t>
  </si>
  <si>
    <t>Risk based  Assessment Contacts (onsite)  conducted in the quarter</t>
  </si>
  <si>
    <t>Total Assessment Contacts conducted in the quarter</t>
  </si>
  <si>
    <t>Figure 17: Assessment contacts in home services over the past 4 quarters</t>
  </si>
  <si>
    <t xml:space="preserve">Commission actions in response to findings of non-compliance: Proportion of total actions - Residential care </t>
  </si>
  <si>
    <t>rates</t>
  </si>
  <si>
    <t>Early remediation</t>
  </si>
  <si>
    <t>Directing actions</t>
  </si>
  <si>
    <t>Compelling actions*</t>
  </si>
  <si>
    <t>Figure 18: Commission response to findings of non-compliance in residential care</t>
  </si>
  <si>
    <t>Commission actions in response to findings of non-compliance: Proportion of total actions - Home Services</t>
  </si>
  <si>
    <t>NA</t>
  </si>
  <si>
    <t>Compelling actions</t>
  </si>
  <si>
    <t>Figure 19: Commission response to findings of non-compliance in home services</t>
  </si>
  <si>
    <t xml:space="preserve">Early remediation, Directions and enforceable actions - Residential care          </t>
  </si>
  <si>
    <t>Early Remediation</t>
  </si>
  <si>
    <t>Directions to revise plan for continuous improvement</t>
  </si>
  <si>
    <t>Incident Management Compliance Notices - (S.74EE)*</t>
  </si>
  <si>
    <t>Incident Management and Restrictive Practices Compliance Notices - (S.74EE)*</t>
  </si>
  <si>
    <t>Non-Compliance Notices - (S.63S)</t>
  </si>
  <si>
    <t>Notices to Remedy - (S.63T)</t>
  </si>
  <si>
    <t>Notices to Agree - (S.63U)</t>
  </si>
  <si>
    <t>Enforceable undertakings - (S.74EC)</t>
  </si>
  <si>
    <t>Sanctions - (S.63N)</t>
  </si>
  <si>
    <t>Figure 20: Directions and enforceable actions have fallen in residential care because of improved compliance and the Commission’s use of early remediation to fix issues quickly</t>
  </si>
  <si>
    <t>Figure 21: Directions and enforceable actions in response to non-compliance in home services</t>
  </si>
  <si>
    <t xml:space="preserve">* includes 2 Financial and prudential NCNs </t>
  </si>
  <si>
    <t>Source of investigation case</t>
  </si>
  <si>
    <t>Internal source</t>
  </si>
  <si>
    <t>Serious Incident Response Scheme</t>
  </si>
  <si>
    <t>CCT</t>
  </si>
  <si>
    <t>Commission Initiated</t>
  </si>
  <si>
    <t>-</t>
  </si>
  <si>
    <t>Provider approval</t>
  </si>
  <si>
    <t>QAM</t>
  </si>
  <si>
    <t>Other</t>
  </si>
  <si>
    <t>Total Internal</t>
  </si>
  <si>
    <t>External source</t>
  </si>
  <si>
    <t>NDIS Quality and Safeguards Commission</t>
  </si>
  <si>
    <t>External agency - Law enforcement</t>
  </si>
  <si>
    <t>External agency - DoHAC</t>
  </si>
  <si>
    <t>External agency - AHPRA</t>
  </si>
  <si>
    <t>Other external agencies</t>
  </si>
  <si>
    <t>Media</t>
  </si>
  <si>
    <t>Total External</t>
  </si>
  <si>
    <t>Overall Total</t>
  </si>
  <si>
    <t>Figure 22: Source of worker regulation investigations</t>
  </si>
  <si>
    <t>Letters to providers</t>
  </si>
  <si>
    <t>Q3
2023‒24</t>
  </si>
  <si>
    <t>Caution letters</t>
  </si>
  <si>
    <t>Obligation letters</t>
  </si>
  <si>
    <t>Compliance and enforcement action - Banning orders</t>
  </si>
  <si>
    <t>Specified term banning order</t>
  </si>
  <si>
    <t>Permanent banning order</t>
  </si>
  <si>
    <t>Total banning orders</t>
  </si>
  <si>
    <t>Figure 23: Banning orders in Q3</t>
  </si>
  <si>
    <t>SIRS</t>
  </si>
  <si>
    <t xml:space="preserve">Reportable incidents in residential care </t>
  </si>
  <si>
    <t>Q4*</t>
  </si>
  <si>
    <t>Q3**</t>
  </si>
  <si>
    <t xml:space="preserve">Priority 1 </t>
  </si>
  <si>
    <t>Priority 2</t>
  </si>
  <si>
    <t xml:space="preserve">Total </t>
  </si>
  <si>
    <t>Unreasonable use of force</t>
  </si>
  <si>
    <t xml:space="preserve">Neglect </t>
  </si>
  <si>
    <t>Psychological or emotional abuse</t>
  </si>
  <si>
    <t>Unlawful sexual contact, or inappropriate sexual conduct</t>
  </si>
  <si>
    <t>Unexplained absence from care</t>
  </si>
  <si>
    <t>Unexpected death</t>
  </si>
  <si>
    <t>Stealing or financial coercion by a staff member</t>
  </si>
  <si>
    <t>Inappropriate use of restrictive practices</t>
  </si>
  <si>
    <t xml:space="preserve"> TOTAL </t>
  </si>
  <si>
    <t>Figure 25: All reported incidents in residential care and percentage of Priority 1 and Priority 2</t>
  </si>
  <si>
    <t>Figure 26: SIRS Priority 1 and Priority 2 notifications in residential care across the past 4 quarters</t>
  </si>
  <si>
    <t xml:space="preserve">~ Reportable incidents of unlawful sexual contact, or inappropriate sexual conduct are Priority 1 reportable incidents. The notifications recorded in this table as Priority 2 are because providers incorrectly selected Priority 2 when they submitted the notification. </t>
  </si>
  <si>
    <t xml:space="preserve">^ Notifications of unexplained absence or unexpected deaths are Priority 1 reportable incidents. Any notifications recorded in this table as Priority 2 are because providers incorrectly selected Priority 2 when they submitted the notification. </t>
  </si>
  <si>
    <t xml:space="preserve">SIRS notification rate for residential care </t>
  </si>
  <si>
    <t>Q3*</t>
  </si>
  <si>
    <t xml:space="preserve">Rate </t>
  </si>
  <si>
    <t>Figure 27: SIRS notification rate for residential care</t>
  </si>
  <si>
    <t>SIRS notification rate is number of notifications per 10,000 occupied bed days (OBD), extracted from The Data Warehouse on 19 April 2024</t>
  </si>
  <si>
    <t xml:space="preserve">Residential care reporting rates per quarter for each incident type in residential care </t>
  </si>
  <si>
    <t>Neglect</t>
  </si>
  <si>
    <t xml:space="preserve">Unlawful or inappropriate sexual contact </t>
  </si>
  <si>
    <t>Figure 28: SIRS reporting rates and Priority 1 and Priority 2 numbers for each notification type in residential care</t>
  </si>
  <si>
    <t>Reportable incidents in home services</t>
  </si>
  <si>
    <t>Missing consumers</t>
  </si>
  <si>
    <t>Stealing from or financial coercion of a consumer by a staff member</t>
  </si>
  <si>
    <t>Figure 29: All reported incidents in home services and the percentage of Priority 1 and Priority 2 incidents</t>
  </si>
  <si>
    <t>Figure 30: SIRS Priority 1 and Priority 2 notifications in home services across the past 4 quarters</t>
  </si>
  <si>
    <t>SIRS notification rates are not available for home services because of the different way consumer data is collected.</t>
  </si>
  <si>
    <t>Complaints</t>
  </si>
  <si>
    <t>Complaints and complaints rate in residential care</t>
  </si>
  <si>
    <t xml:space="preserve">Complaints received </t>
  </si>
  <si>
    <r>
      <t>Rates of complaints per 10,000 occupied bed days (OBD)</t>
    </r>
    <r>
      <rPr>
        <sz val="8"/>
        <color theme="1"/>
        <rFont val="Calibri"/>
        <family val="2"/>
        <scheme val="minor"/>
      </rPr>
      <t xml:space="preserve"> </t>
    </r>
  </si>
  <si>
    <t>Figure 31: Number of complaints and complaints rate in residential care and home services in Q3</t>
  </si>
  <si>
    <t>Figure 32: Number of complaints and complaints rate for residential care over the past 4 quarters</t>
  </si>
  <si>
    <t>Residential care: 
Complaints by complainant group</t>
  </si>
  <si>
    <t>Representative or family member</t>
  </si>
  <si>
    <t>Anonymous</t>
  </si>
  <si>
    <t>Others *</t>
  </si>
  <si>
    <t>Care recipient</t>
  </si>
  <si>
    <t>Figure 33: Complaints by the group that made the complaint in residential care</t>
  </si>
  <si>
    <t>* Others include staff, external agencies, media, internal referrals, providers or other interested people</t>
  </si>
  <si>
    <t>Complaints and complaints rate in home services</t>
  </si>
  <si>
    <r>
      <rPr>
        <b/>
        <sz val="11"/>
        <color rgb="FF000000"/>
        <rFont val="Calibri"/>
        <family val="2"/>
        <scheme val="minor"/>
      </rPr>
      <t>HCP -</t>
    </r>
    <r>
      <rPr>
        <sz val="11"/>
        <color rgb="FF000000"/>
        <rFont val="Calibri"/>
        <family val="2"/>
        <scheme val="minor"/>
      </rPr>
      <t xml:space="preserve"> Complaints received </t>
    </r>
  </si>
  <si>
    <r>
      <rPr>
        <b/>
        <sz val="11"/>
        <color rgb="FF000000"/>
        <rFont val="Calibri"/>
        <family val="2"/>
        <scheme val="minor"/>
      </rPr>
      <t>HCP -</t>
    </r>
    <r>
      <rPr>
        <sz val="11"/>
        <color rgb="FF000000"/>
        <rFont val="Calibri"/>
        <family val="2"/>
        <scheme val="minor"/>
      </rPr>
      <t xml:space="preserve"> Rate of complaints per 10,000 consumers </t>
    </r>
  </si>
  <si>
    <r>
      <rPr>
        <b/>
        <sz val="11"/>
        <color rgb="FF000000"/>
        <rFont val="Calibri"/>
        <family val="2"/>
        <scheme val="minor"/>
      </rPr>
      <t xml:space="preserve">CHSP - </t>
    </r>
    <r>
      <rPr>
        <sz val="11"/>
        <color rgb="FF000000"/>
        <rFont val="Calibri"/>
        <family val="2"/>
        <scheme val="minor"/>
      </rPr>
      <t xml:space="preserve">Complaints received </t>
    </r>
  </si>
  <si>
    <r>
      <rPr>
        <b/>
        <sz val="11"/>
        <color rgb="FF000000"/>
        <rFont val="Calibri"/>
        <family val="2"/>
        <scheme val="minor"/>
      </rPr>
      <t xml:space="preserve">CHSP - </t>
    </r>
    <r>
      <rPr>
        <sz val="11"/>
        <color rgb="FF000000"/>
        <rFont val="Calibri"/>
        <family val="2"/>
        <scheme val="minor"/>
      </rPr>
      <t xml:space="preserve">Rate of complaints per 10,000 consumers </t>
    </r>
  </si>
  <si>
    <r>
      <t xml:space="preserve">Total Complaints received </t>
    </r>
    <r>
      <rPr>
        <b/>
        <sz val="11"/>
        <color rgb="FF000000"/>
        <rFont val="Calibri"/>
        <family val="2"/>
        <scheme val="minor"/>
      </rPr>
      <t>(HCP + CHSP)</t>
    </r>
  </si>
  <si>
    <t xml:space="preserve">Figure 31: Number of complaints and complaints rate in residential care and home services in Q3
</t>
  </si>
  <si>
    <t>Figure 34: Number of complaints and the complaints rate per 10,000 people receiving care in home services for the past 4 quarters</t>
  </si>
  <si>
    <t>Complaint rates for home services are calculated based on the number of people receiving care because home services do not have occupied bed days.</t>
  </si>
  <si>
    <t>Home Services: 
Complaints by complainant group</t>
  </si>
  <si>
    <t>Figure 35: Complaints by the group that made the complaint in home services</t>
  </si>
  <si>
    <t>Complaint issues in residential care</t>
  </si>
  <si>
    <t>Health Care - Medication administration and management</t>
  </si>
  <si>
    <t>Personal Care - Personal and oral hygiene</t>
  </si>
  <si>
    <t>Personnel - Number/Sufficiency</t>
  </si>
  <si>
    <t>Food and Catering - Quality and variety</t>
  </si>
  <si>
    <t>Health Care - Falls prevention and post fall management</t>
  </si>
  <si>
    <t>Consultation and Communication - Representative/family consultation and communication</t>
  </si>
  <si>
    <t>Personnel - Training/skills/qualifications/suitability</t>
  </si>
  <si>
    <t>Consultation and Communication - Lack of consultation/communication</t>
  </si>
  <si>
    <t>Health Care - Wound management</t>
  </si>
  <si>
    <t>Client Assessment and Service Implementation - Change of clinical status/deterioration</t>
  </si>
  <si>
    <t>Personnel - Behaviour/conduct</t>
  </si>
  <si>
    <t>Physical Environment - Cleanliness</t>
  </si>
  <si>
    <t>Consultation and Communication - Internal complaints process</t>
  </si>
  <si>
    <t>Abuse - Physical</t>
  </si>
  <si>
    <t>Physical Environment - Client safety</t>
  </si>
  <si>
    <t>Client Assessment and Service Implementation - Consistent client care and coordination</t>
  </si>
  <si>
    <t>Health Care - Infectious diseases/infection control</t>
  </si>
  <si>
    <t>Health Care - Constipation and continence management</t>
  </si>
  <si>
    <t>Personal Care - Personal safety &amp; Interventions</t>
  </si>
  <si>
    <t>Health Care - Adequate nutrition and/or hydration</t>
  </si>
  <si>
    <t>Figure 36: Top 5 Q3 complaint issues in residential care across the past 4 quarters</t>
  </si>
  <si>
    <t>Complaint issues in home services</t>
  </si>
  <si>
    <t>Financial - Fees and charges</t>
  </si>
  <si>
    <t>Financial - Management of finances</t>
  </si>
  <si>
    <t>Financial - Reimbursements</t>
  </si>
  <si>
    <t>Client Assessment and Service Implementation - Case management</t>
  </si>
  <si>
    <t>Financial - Communication about fees and charges</t>
  </si>
  <si>
    <t>Social and Domestic Assistance - Domestic assistance</t>
  </si>
  <si>
    <t>Client Assessment and Service Implementation - Care planning</t>
  </si>
  <si>
    <t>Financial - Statements</t>
  </si>
  <si>
    <t>Goods and Equipment - Mobility aids</t>
  </si>
  <si>
    <t>Personal Property - Home modifications</t>
  </si>
  <si>
    <t>Choice and Dignity - Consumer directed care (CDC)</t>
  </si>
  <si>
    <t>Goods and Equipment - Self-care aids</t>
  </si>
  <si>
    <t>Personal Property - Home maintenance</t>
  </si>
  <si>
    <t>Goods and Equipment - Medical and pharmaceutical supplies and equipment</t>
  </si>
  <si>
    <t>Figure 37: Top 5 Q3 complaint issues in home services across the past 4 quarters</t>
  </si>
  <si>
    <t>Residential provider compliance (site audits)</t>
  </si>
  <si>
    <t>Compliance rates in residential care by size - site audits</t>
  </si>
  <si>
    <t>Small</t>
  </si>
  <si>
    <t>Medium</t>
  </si>
  <si>
    <t>Large</t>
  </si>
  <si>
    <t>Figure 38: Proportion of compliance decisions by size of provider in residential care</t>
  </si>
  <si>
    <t>Compliance rates in residential care by ownership type - site audits</t>
  </si>
  <si>
    <t>Figure 39: Proportion of compliance by ownership type in residential care</t>
  </si>
  <si>
    <t xml:space="preserve">SIRS incident notification rates </t>
  </si>
  <si>
    <t>Residential care reporting rates per quarter for each quarter by provider size in residential care**</t>
  </si>
  <si>
    <t>Figure 40: SIRS reporting rates per quarter by provider size in residential care over the past 4 quarters.</t>
  </si>
  <si>
    <t>Residential care reporting rates per quarter for each quarter by ownership type in residential care**</t>
  </si>
  <si>
    <t>Figure 41: SIRS reporting rates per quarter by ownership type in residential care. All rates are notifications per 10,000 OBDs.</t>
  </si>
  <si>
    <t xml:space="preserve">Complaints rates </t>
  </si>
  <si>
    <t>Complaints rate in residential care by size</t>
  </si>
  <si>
    <t>Figure 42: Residential care complaint rate per 10,000 OBDs by provider size in residential care over the past 4 quarters</t>
  </si>
  <si>
    <t>Complaints rate in residential care by ownership type</t>
  </si>
  <si>
    <t xml:space="preserve">For-profit </t>
  </si>
  <si>
    <t>Figure 43: Residential care complaint rate per 10,000 OBDs by ownership type in residential care over the past 4 quarters</t>
  </si>
  <si>
    <t>Trends in quality indicator performance over time, Q1 2021–22 to Q2 2023–24</t>
  </si>
  <si>
    <t>Quality Indicator</t>
  </si>
  <si>
    <t>Q1 2021–22</t>
  </si>
  <si>
    <t>Q2 2021–22</t>
  </si>
  <si>
    <t>Q3 2021–22</t>
  </si>
  <si>
    <t>Q4 2021–22</t>
  </si>
  <si>
    <t>Q1 2022–23</t>
  </si>
  <si>
    <t>Q2 2022–23</t>
  </si>
  <si>
    <t>Q3 2022–23</t>
  </si>
  <si>
    <t>Q4 2022–23</t>
  </si>
  <si>
    <t>Q1 2023–24</t>
  </si>
  <si>
    <t>Q2 2023–24</t>
  </si>
  <si>
    <r>
      <t>Statistically significant trend (</t>
    </r>
    <r>
      <rPr>
        <b/>
        <i/>
        <sz val="11"/>
        <color theme="1"/>
        <rFont val="Calibri"/>
        <family val="2"/>
        <scheme val="minor"/>
      </rPr>
      <t>p</t>
    </r>
    <r>
      <rPr>
        <b/>
        <sz val="11"/>
        <color theme="1"/>
        <rFont val="Calibri"/>
        <family val="2"/>
        <scheme val="minor"/>
      </rPr>
      <t xml:space="preserve"> &lt; .05)</t>
    </r>
  </si>
  <si>
    <t>Pressure injuries</t>
  </si>
  <si>
    <t>No change</t>
  </si>
  <si>
    <t>Physical restraint</t>
  </si>
  <si>
    <t>Decrease</t>
  </si>
  <si>
    <t>Use of physical restraint exclusively through the use of a secure area</t>
  </si>
  <si>
    <t>Significant unplanned weight loss</t>
  </si>
  <si>
    <t>Consecutive unplanned weight loss</t>
  </si>
  <si>
    <t>Falls (total)</t>
  </si>
  <si>
    <t>Falls that resulted in major injury</t>
  </si>
  <si>
    <t>Medication management - Polypharmacy</t>
  </si>
  <si>
    <t>Medication management - Antipsychotics</t>
  </si>
  <si>
    <t>Figure 44: Trends in QI performance across the past 10 quarters</t>
  </si>
  <si>
    <t>Department of Health and Aged Care, data extracted 25 January 2024, published on GEN-agedcaredata.gov.au</t>
  </si>
  <si>
    <t>Provider approvals</t>
  </si>
  <si>
    <t xml:space="preserve">Provider approvals - All care types </t>
  </si>
  <si>
    <t>Applications received</t>
  </si>
  <si>
    <t>Applications approved</t>
  </si>
  <si>
    <t>Applications taken to be approved</t>
  </si>
  <si>
    <t>Applications not-approved</t>
  </si>
  <si>
    <t>Applications did not proceed*</t>
  </si>
  <si>
    <t>Figure A: Provider approvals for all care types</t>
  </si>
  <si>
    <t>Provider applications may cover multiple care types, therefore numbers in this table are not the total of the tables below.</t>
  </si>
  <si>
    <t>A provider can apply for approval to provide home care, residential care, flexible care, or any combination of these care types.</t>
  </si>
  <si>
    <t>Application outcomes may relate to applications that were received in past quarters.</t>
  </si>
  <si>
    <t>* An application that ‘did not proceed’ is one that was either returned to the applicant as not complete or withdrawn.</t>
  </si>
  <si>
    <t>Provider approvals - Residential care</t>
  </si>
  <si>
    <t>Figure B: Provider approvals for residential care</t>
  </si>
  <si>
    <t>Provider approvals - Home services</t>
  </si>
  <si>
    <t>Figure C: Provider approvals for home services</t>
  </si>
  <si>
    <t>Provider approvals - Flexible care</t>
  </si>
  <si>
    <t>Provider approvals for flexible care</t>
  </si>
  <si>
    <t>Directions and enforceable actions - Home services</t>
  </si>
  <si>
    <t>*12 complaints received for this quarter do not have a care type recorded however are included in the above table</t>
  </si>
  <si>
    <t>Complaints rate is number of complaints received per 10,000 occupied bed days (OBD)</t>
  </si>
  <si>
    <t>**Rates associated with market segments exclude 410 notifications from the period that could not be connected to a provider market segment. These notifications are included in the total SIRS reporting rate figure in Table 1.*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</si>
</sst>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%"/>
  </numFmts>
  <fonts count="2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5B9BD5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rgb="FF4472C4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2F5496"/>
      <name val="Open Sans"/>
    </font>
    <font>
      <sz val="11"/>
      <color theme="1"/>
      <name val="Open Sans"/>
    </font>
    <font>
      <u/>
      <sz val="11"/>
      <color theme="10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rgb="FF4472C4"/>
      <name val="Open Sans"/>
    </font>
    <font>
      <sz val="11"/>
      <color theme="0"/>
      <name val="Calibri Light"/>
      <family val="2"/>
      <scheme val="major"/>
    </font>
    <font>
      <i/>
      <sz val="11"/>
      <color theme="8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rgb="FFBA279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i/>
      <sz val="11"/>
      <color theme="4" tint="0.39997558519241921"/>
      <name val="Calibri"/>
      <family val="2"/>
    </font>
    <font>
      <i/>
      <sz val="11"/>
      <color rgb="FF00B050"/>
      <name val="Calibri"/>
      <family val="2"/>
      <scheme val="minor"/>
    </font>
    <font>
      <i/>
      <sz val="11"/>
      <color theme="8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Aptos"/>
      <family val="2"/>
    </font>
    <font>
      <b/>
      <i/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8EAADB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2EFD9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69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1"/>
    <xf numFmtId="0" fontId="12" fillId="13" borderId="0" xfId="0" applyFont="1" applyFill="1"/>
    <xf numFmtId="0" fontId="8" fillId="13" borderId="0" xfId="0" applyFont="1" applyFill="1" applyAlignment="1">
      <alignment horizontal="center"/>
    </xf>
    <xf numFmtId="0" fontId="8" fillId="13" borderId="0" xfId="0" applyFont="1" applyFill="1"/>
    <xf numFmtId="0" fontId="13" fillId="0" borderId="0" xfId="0" applyFont="1" applyAlignment="1">
      <alignment vertical="center"/>
    </xf>
    <xf numFmtId="0" fontId="14" fillId="13" borderId="0" xfId="0" applyFont="1" applyFill="1" applyAlignment="1">
      <alignment horizontal="center"/>
    </xf>
    <xf numFmtId="0" fontId="14" fillId="13" borderId="0" xfId="0" applyFont="1" applyFill="1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13" borderId="0" xfId="0" applyFill="1" applyAlignment="1">
      <alignment horizontal="center"/>
    </xf>
    <xf numFmtId="0" fontId="0" fillId="13" borderId="0" xfId="0" applyFill="1"/>
    <xf numFmtId="3" fontId="3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9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9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vertical="center" wrapText="1"/>
    </xf>
    <xf numFmtId="0" fontId="4" fillId="9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/>
    </xf>
    <xf numFmtId="3" fontId="3" fillId="9" borderId="1" xfId="0" applyNumberFormat="1" applyFont="1" applyFill="1" applyBorder="1" applyAlignment="1">
      <alignment horizontal="center" vertical="center"/>
    </xf>
    <xf numFmtId="3" fontId="4" fillId="9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4" fillId="7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3" fontId="0" fillId="2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3" fontId="0" fillId="11" borderId="1" xfId="0" applyNumberFormat="1" applyFill="1" applyBorder="1" applyAlignment="1">
      <alignment horizontal="center" vertical="center"/>
    </xf>
    <xf numFmtId="3" fontId="0" fillId="10" borderId="1" xfId="0" applyNumberFormat="1" applyFill="1" applyBorder="1" applyAlignment="1">
      <alignment horizontal="center" vertical="center"/>
    </xf>
    <xf numFmtId="3" fontId="0" fillId="9" borderId="1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164" fontId="0" fillId="5" borderId="1" xfId="0" applyNumberFormat="1" applyFill="1" applyBorder="1" applyAlignment="1">
      <alignment horizontal="center" vertical="center" wrapText="1"/>
    </xf>
    <xf numFmtId="164" fontId="0" fillId="5" borderId="1" xfId="0" applyNumberFormat="1" applyFill="1" applyBorder="1" applyAlignment="1">
      <alignment horizontal="center" vertical="center"/>
    </xf>
    <xf numFmtId="164" fontId="0" fillId="11" borderId="1" xfId="0" applyNumberFormat="1" applyFill="1" applyBorder="1" applyAlignment="1">
      <alignment horizontal="center" vertical="center"/>
    </xf>
    <xf numFmtId="0" fontId="12" fillId="13" borderId="0" xfId="0" applyFont="1" applyFill="1" applyAlignment="1">
      <alignment horizontal="center" vertical="center"/>
    </xf>
    <xf numFmtId="0" fontId="0" fillId="15" borderId="1" xfId="0" applyFill="1" applyBorder="1"/>
    <xf numFmtId="0" fontId="3" fillId="4" borderId="1" xfId="0" applyFont="1" applyFill="1" applyBorder="1" applyAlignment="1">
      <alignment horizontal="center" vertical="center" wrapText="1"/>
    </xf>
    <xf numFmtId="3" fontId="3" fillId="9" borderId="1" xfId="0" applyNumberFormat="1" applyFont="1" applyFill="1" applyBorder="1" applyAlignment="1">
      <alignment horizontal="center" vertical="center" wrapText="1"/>
    </xf>
    <xf numFmtId="0" fontId="16" fillId="13" borderId="0" xfId="0" applyFont="1" applyFill="1" applyAlignment="1">
      <alignment horizontal="center" vertical="center"/>
    </xf>
    <xf numFmtId="9" fontId="4" fillId="9" borderId="1" xfId="0" applyNumberFormat="1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9" fontId="4" fillId="11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9" fontId="4" fillId="9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left" vertical="center"/>
    </xf>
    <xf numFmtId="9" fontId="4" fillId="11" borderId="1" xfId="0" applyNumberFormat="1" applyFont="1" applyFill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9" fontId="4" fillId="12" borderId="1" xfId="0" applyNumberFormat="1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vertical="center"/>
    </xf>
    <xf numFmtId="0" fontId="0" fillId="1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 indent="4"/>
    </xf>
    <xf numFmtId="0" fontId="2" fillId="0" borderId="1" xfId="0" applyFont="1" applyBorder="1" applyAlignment="1">
      <alignment vertical="center" wrapText="1"/>
    </xf>
    <xf numFmtId="0" fontId="8" fillId="15" borderId="1" xfId="0" applyFont="1" applyFill="1" applyBorder="1" applyAlignment="1">
      <alignment horizontal="left" vertical="center"/>
    </xf>
    <xf numFmtId="9" fontId="4" fillId="0" borderId="3" xfId="0" applyNumberFormat="1" applyFont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9" fontId="0" fillId="11" borderId="1" xfId="0" applyNumberFormat="1" applyFill="1" applyBorder="1" applyAlignment="1">
      <alignment horizontal="center" vertical="center"/>
    </xf>
    <xf numFmtId="9" fontId="0" fillId="9" borderId="1" xfId="0" applyNumberForma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3" fontId="2" fillId="11" borderId="1" xfId="0" applyNumberFormat="1" applyFont="1" applyFill="1" applyBorder="1" applyAlignment="1">
      <alignment horizontal="center" vertical="center"/>
    </xf>
    <xf numFmtId="3" fontId="2" fillId="10" borderId="1" xfId="0" applyNumberFormat="1" applyFont="1" applyFill="1" applyBorder="1" applyAlignment="1">
      <alignment horizontal="center" vertical="center"/>
    </xf>
    <xf numFmtId="3" fontId="2" fillId="9" borderId="1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 wrapText="1"/>
    </xf>
    <xf numFmtId="1" fontId="4" fillId="7" borderId="1" xfId="0" applyNumberFormat="1" applyFont="1" applyFill="1" applyBorder="1" applyAlignment="1">
      <alignment horizontal="center" vertical="center" wrapText="1"/>
    </xf>
    <xf numFmtId="1" fontId="4" fillId="9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7" fillId="0" borderId="0" xfId="0" applyFont="1"/>
    <xf numFmtId="0" fontId="1" fillId="0" borderId="0" xfId="0" applyFont="1"/>
    <xf numFmtId="0" fontId="18" fillId="0" borderId="0" xfId="0" applyFont="1"/>
    <xf numFmtId="3" fontId="0" fillId="0" borderId="0" xfId="0" applyNumberFormat="1"/>
    <xf numFmtId="3" fontId="3" fillId="3" borderId="1" xfId="0" applyNumberFormat="1" applyFont="1" applyFill="1" applyBorder="1" applyAlignment="1">
      <alignment horizontal="center" vertical="center" wrapText="1"/>
    </xf>
    <xf numFmtId="3" fontId="3" fillId="7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3" fontId="0" fillId="14" borderId="1" xfId="0" applyNumberForma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9" borderId="1" xfId="0" applyFont="1" applyFill="1" applyBorder="1" applyAlignment="1">
      <alignment horizontal="center" vertical="center"/>
    </xf>
    <xf numFmtId="3" fontId="22" fillId="9" borderId="1" xfId="0" applyNumberFormat="1" applyFont="1" applyFill="1" applyBorder="1" applyAlignment="1">
      <alignment horizontal="center" vertical="center" wrapText="1"/>
    </xf>
    <xf numFmtId="9" fontId="0" fillId="0" borderId="0" xfId="0" applyNumberFormat="1"/>
    <xf numFmtId="0" fontId="22" fillId="0" borderId="1" xfId="0" applyFont="1" applyBorder="1" applyAlignment="1">
      <alignment vertical="center" wrapText="1"/>
    </xf>
    <xf numFmtId="0" fontId="22" fillId="9" borderId="1" xfId="0" applyFont="1" applyFill="1" applyBorder="1" applyAlignment="1">
      <alignment horizontal="center" vertical="center" wrapText="1"/>
    </xf>
    <xf numFmtId="0" fontId="0" fillId="5" borderId="1" xfId="0" quotePrefix="1" applyFill="1" applyBorder="1" applyAlignment="1">
      <alignment horizontal="center" vertical="center" wrapText="1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3" fillId="17" borderId="1" xfId="0" applyFont="1" applyFill="1" applyBorder="1" applyAlignment="1">
      <alignment horizontal="center" wrapText="1"/>
    </xf>
    <xf numFmtId="0" fontId="23" fillId="17" borderId="2" xfId="0" applyFont="1" applyFill="1" applyBorder="1" applyAlignment="1">
      <alignment horizontal="center" wrapText="1"/>
    </xf>
    <xf numFmtId="164" fontId="23" fillId="17" borderId="2" xfId="0" applyNumberFormat="1" applyFont="1" applyFill="1" applyBorder="1" applyAlignment="1">
      <alignment horizontal="center" wrapText="1"/>
    </xf>
    <xf numFmtId="165" fontId="4" fillId="7" borderId="1" xfId="0" applyNumberFormat="1" applyFont="1" applyFill="1" applyBorder="1" applyAlignment="1">
      <alignment horizontal="center" vertical="center" wrapText="1"/>
    </xf>
    <xf numFmtId="164" fontId="23" fillId="17" borderId="1" xfId="0" applyNumberFormat="1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165" fontId="4" fillId="9" borderId="1" xfId="0" applyNumberFormat="1" applyFont="1" applyFill="1" applyBorder="1" applyAlignment="1">
      <alignment horizontal="center" vertical="center" wrapText="1"/>
    </xf>
    <xf numFmtId="3" fontId="4" fillId="9" borderId="1" xfId="0" applyNumberFormat="1" applyFont="1" applyFill="1" applyBorder="1" applyAlignment="1">
      <alignment horizontal="center" vertical="center" wrapText="1"/>
    </xf>
    <xf numFmtId="3" fontId="4" fillId="18" borderId="1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2" fillId="19" borderId="0" xfId="0" applyFont="1" applyFill="1"/>
    <xf numFmtId="0" fontId="0" fillId="19" borderId="0" xfId="0" applyFill="1" applyAlignment="1">
      <alignment horizontal="center"/>
    </xf>
    <xf numFmtId="0" fontId="0" fillId="19" borderId="0" xfId="0" applyFill="1"/>
    <xf numFmtId="0" fontId="24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164" fontId="23" fillId="17" borderId="1" xfId="0" applyNumberFormat="1" applyFont="1" applyFill="1" applyBorder="1" applyAlignment="1">
      <alignment horizontal="center" wrapText="1"/>
    </xf>
    <xf numFmtId="166" fontId="0" fillId="14" borderId="1" xfId="0" applyNumberFormat="1" applyFill="1" applyBorder="1" applyAlignment="1">
      <alignment horizontal="right" indent="1"/>
    </xf>
    <xf numFmtId="166" fontId="0" fillId="14" borderId="1" xfId="0" applyNumberFormat="1" applyFill="1" applyBorder="1"/>
    <xf numFmtId="0" fontId="26" fillId="14" borderId="0" xfId="0" applyFont="1" applyFill="1" applyAlignment="1">
      <alignment wrapText="1"/>
    </xf>
    <xf numFmtId="0" fontId="11" fillId="0" borderId="0" xfId="1" applyFill="1"/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8" fillId="15" borderId="11" xfId="0" applyFont="1" applyFill="1" applyBorder="1" applyAlignment="1">
      <alignment horizontal="center" vertical="center"/>
    </xf>
    <xf numFmtId="0" fontId="8" fillId="15" borderId="3" xfId="0" applyFont="1" applyFill="1" applyBorder="1" applyAlignment="1">
      <alignment horizontal="center" vertical="center"/>
    </xf>
    <xf numFmtId="0" fontId="8" fillId="15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2" fillId="16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2" fillId="13" borderId="0" xfId="0" applyFont="1" applyFill="1" applyAlignment="1">
      <alignment wrapText="1"/>
    </xf>
    <xf numFmtId="0" fontId="0" fillId="0" borderId="0" xfId="0" applyAlignment="1">
      <alignment wrapText="1"/>
    </xf>
    <xf numFmtId="0" fontId="2" fillId="14" borderId="5" xfId="0" applyFont="1" applyFill="1" applyBorder="1" applyAlignment="1">
      <alignment horizontal="right" wrapText="1"/>
    </xf>
    <xf numFmtId="0" fontId="0" fillId="14" borderId="13" xfId="0" applyFill="1" applyBorder="1" applyAlignment="1">
      <alignment horizontal="right"/>
    </xf>
    <xf numFmtId="0" fontId="0" fillId="14" borderId="14" xfId="0" applyFill="1" applyBorder="1" applyAlignment="1">
      <alignment horizontal="right"/>
    </xf>
    <xf numFmtId="0" fontId="0" fillId="14" borderId="15" xfId="0" applyFill="1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E04DD-8DE4-4D09-92E9-3F6A6CD02A13}">
  <dimension ref="A1:B13"/>
  <sheetViews>
    <sheetView tabSelected="1" workbookViewId="0"/>
  </sheetViews>
  <sheetFormatPr defaultRowHeight="14.5" x14ac:dyDescent="0.35"/>
  <cols>
    <col min="1" max="1" width="67.54296875" customWidth="1"/>
    <col min="2" max="2" width="20" customWidth="1"/>
  </cols>
  <sheetData>
    <row r="1" spans="1:2" ht="18" x14ac:dyDescent="0.35">
      <c r="A1" s="10" t="s">
        <v>0</v>
      </c>
    </row>
    <row r="2" spans="1:2" ht="18" x14ac:dyDescent="0.35">
      <c r="A2" s="11" t="s">
        <v>1</v>
      </c>
    </row>
    <row r="3" spans="1:2" ht="18" x14ac:dyDescent="0.35">
      <c r="A3" s="11"/>
    </row>
    <row r="4" spans="1:2" x14ac:dyDescent="0.35">
      <c r="A4" s="19" t="s">
        <v>2</v>
      </c>
      <c r="B4" t="s">
        <v>3</v>
      </c>
    </row>
    <row r="5" spans="1:2" x14ac:dyDescent="0.35">
      <c r="A5" s="12" t="s">
        <v>4</v>
      </c>
      <c r="B5" t="s">
        <v>5</v>
      </c>
    </row>
    <row r="6" spans="1:2" x14ac:dyDescent="0.35">
      <c r="A6" s="12" t="s">
        <v>6</v>
      </c>
      <c r="B6" t="s">
        <v>7</v>
      </c>
    </row>
    <row r="7" spans="1:2" x14ac:dyDescent="0.35">
      <c r="A7" s="12" t="s">
        <v>8</v>
      </c>
      <c r="B7" t="s">
        <v>9</v>
      </c>
    </row>
    <row r="8" spans="1:2" x14ac:dyDescent="0.35">
      <c r="A8" s="12" t="s">
        <v>10</v>
      </c>
      <c r="B8" t="s">
        <v>11</v>
      </c>
    </row>
    <row r="9" spans="1:2" x14ac:dyDescent="0.35">
      <c r="A9" s="12" t="s">
        <v>12</v>
      </c>
      <c r="B9" t="s">
        <v>13</v>
      </c>
    </row>
    <row r="10" spans="1:2" x14ac:dyDescent="0.35">
      <c r="A10" s="12" t="s">
        <v>14</v>
      </c>
      <c r="B10" t="s">
        <v>15</v>
      </c>
    </row>
    <row r="11" spans="1:2" x14ac:dyDescent="0.35">
      <c r="A11" s="19" t="s">
        <v>16</v>
      </c>
    </row>
    <row r="12" spans="1:2" x14ac:dyDescent="0.35">
      <c r="A12" s="12" t="s">
        <v>17</v>
      </c>
      <c r="B12" t="s">
        <v>18</v>
      </c>
    </row>
    <row r="13" spans="1:2" x14ac:dyDescent="0.35">
      <c r="A13" s="134" t="s">
        <v>19</v>
      </c>
    </row>
  </sheetData>
  <hyperlinks>
    <hyperlink ref="A5" location="Overview!A1" display="Overview" xr:uid="{DA4E804D-0197-4710-B53C-FB4533249323}"/>
    <hyperlink ref="A6" location="Compliance!A1" display="Compliance " xr:uid="{EBA7257B-B4DC-4A5A-83D5-A40249AF2D67}"/>
    <hyperlink ref="A7" location="'Worker Regulation'!A1" display="Worker Regulation" xr:uid="{1340FA3D-DA17-4393-9294-AF7915FEBFE5}"/>
    <hyperlink ref="A8" location="SIRS!A1" display="Serious Incident Response Scheme" xr:uid="{887B9159-FA4B-45D5-9886-8E215B299CB2}"/>
    <hyperlink ref="A9" location="Complaints!A1" display="Complaints " xr:uid="{3BE55F85-AD2E-4A82-9F49-7ACB5DBC52F3}"/>
    <hyperlink ref="A10" location="'Residential care sector perform'!A1" display="Residential care sector performance by provider size and ownership type" xr:uid="{B7029CD9-B82D-46DF-8C3D-CD3E177A8988}"/>
    <hyperlink ref="A12" location="'Quality indicator'!A1" display="Quality indicator" xr:uid="{F6F16775-46E1-4ED2-9D96-E13F1175C2EC}"/>
    <hyperlink ref="A13" location="'Provider Approvals - Not in SPR'!A1" display="Provider Approvals" xr:uid="{CA182141-BBEC-4E0F-8047-52A8ACD245A6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686F6-2C7D-429C-9A9C-8CC85CA28E28}">
  <sheetPr>
    <tabColor theme="4"/>
  </sheetPr>
  <dimension ref="A1:K62"/>
  <sheetViews>
    <sheetView showGridLines="0" zoomScaleNormal="100" workbookViewId="0"/>
  </sheetViews>
  <sheetFormatPr defaultRowHeight="20.149999999999999" customHeight="1" x14ac:dyDescent="0.35"/>
  <cols>
    <col min="1" max="1" width="50.7265625" customWidth="1"/>
    <col min="2" max="2" width="15.7265625" style="4" customWidth="1"/>
    <col min="3" max="10" width="15.7265625" customWidth="1"/>
  </cols>
  <sheetData>
    <row r="1" spans="1:3" s="15" customFormat="1" ht="20.149999999999999" customHeight="1" x14ac:dyDescent="0.35">
      <c r="A1" s="59" t="s">
        <v>4</v>
      </c>
      <c r="B1" s="14"/>
    </row>
    <row r="3" spans="1:3" ht="20.149999999999999" customHeight="1" x14ac:dyDescent="0.35">
      <c r="A3" s="26" t="s">
        <v>20</v>
      </c>
      <c r="B3" s="57" t="s">
        <v>21</v>
      </c>
      <c r="C3" s="94"/>
    </row>
    <row r="4" spans="1:3" ht="20.149999999999999" customHeight="1" x14ac:dyDescent="0.35">
      <c r="A4" s="20" t="s">
        <v>22</v>
      </c>
      <c r="B4" s="58">
        <f>SUM(B5:B7)</f>
        <v>1285504</v>
      </c>
      <c r="C4" s="92"/>
    </row>
    <row r="5" spans="1:3" ht="20.149999999999999" customHeight="1" x14ac:dyDescent="0.35">
      <c r="A5" s="21" t="s">
        <v>23</v>
      </c>
      <c r="B5" s="105">
        <v>197425</v>
      </c>
      <c r="C5" s="94"/>
    </row>
    <row r="6" spans="1:3" ht="20.149999999999999" customHeight="1" x14ac:dyDescent="0.35">
      <c r="A6" s="21" t="s">
        <v>24</v>
      </c>
      <c r="B6" s="105">
        <v>271947</v>
      </c>
    </row>
    <row r="7" spans="1:3" ht="20.149999999999999" customHeight="1" x14ac:dyDescent="0.35">
      <c r="A7" s="21" t="s">
        <v>25</v>
      </c>
      <c r="B7" s="105">
        <v>816132</v>
      </c>
    </row>
    <row r="8" spans="1:3" ht="20.149999999999999" customHeight="1" x14ac:dyDescent="0.35">
      <c r="A8" s="102" t="s">
        <v>26</v>
      </c>
    </row>
    <row r="10" spans="1:3" ht="20.149999999999999" customHeight="1" x14ac:dyDescent="0.35">
      <c r="A10" s="31" t="s">
        <v>27</v>
      </c>
      <c r="B10" s="57" t="s">
        <v>21</v>
      </c>
      <c r="C10" s="94"/>
    </row>
    <row r="11" spans="1:3" ht="20.149999999999999" customHeight="1" x14ac:dyDescent="0.35">
      <c r="A11" s="27" t="s">
        <v>28</v>
      </c>
      <c r="B11" s="32">
        <v>563</v>
      </c>
    </row>
    <row r="12" spans="1:3" ht="20.149999999999999" customHeight="1" x14ac:dyDescent="0.35">
      <c r="A12" s="27" t="s">
        <v>29</v>
      </c>
      <c r="B12" s="28">
        <v>128</v>
      </c>
    </row>
    <row r="13" spans="1:3" ht="20.149999999999999" customHeight="1" x14ac:dyDescent="0.35">
      <c r="A13" s="27" t="s">
        <v>30</v>
      </c>
      <c r="B13" s="28">
        <v>51</v>
      </c>
    </row>
    <row r="14" spans="1:3" ht="20.149999999999999" customHeight="1" x14ac:dyDescent="0.35">
      <c r="A14" s="29" t="s">
        <v>31</v>
      </c>
      <c r="B14" s="30">
        <v>742</v>
      </c>
    </row>
    <row r="15" spans="1:3" ht="20.149999999999999" customHeight="1" x14ac:dyDescent="0.35">
      <c r="A15" s="102" t="s">
        <v>32</v>
      </c>
    </row>
    <row r="16" spans="1:3" ht="20.149999999999999" customHeight="1" x14ac:dyDescent="0.35">
      <c r="A16" s="3"/>
    </row>
    <row r="17" spans="1:2" ht="20.149999999999999" customHeight="1" x14ac:dyDescent="0.35">
      <c r="A17" s="31" t="s">
        <v>33</v>
      </c>
      <c r="B17" s="57" t="s">
        <v>21</v>
      </c>
    </row>
    <row r="18" spans="1:2" ht="20.149999999999999" customHeight="1" x14ac:dyDescent="0.35">
      <c r="A18" s="27" t="s">
        <v>34</v>
      </c>
      <c r="B18" s="32">
        <v>244</v>
      </c>
    </row>
    <row r="19" spans="1:2" ht="20.149999999999999" customHeight="1" x14ac:dyDescent="0.35">
      <c r="A19" s="27" t="s">
        <v>35</v>
      </c>
      <c r="B19" s="28">
        <v>416</v>
      </c>
    </row>
    <row r="20" spans="1:2" ht="20.149999999999999" customHeight="1" x14ac:dyDescent="0.35">
      <c r="A20" s="27" t="s">
        <v>36</v>
      </c>
      <c r="B20" s="28">
        <v>82</v>
      </c>
    </row>
    <row r="21" spans="1:2" ht="20.149999999999999" customHeight="1" x14ac:dyDescent="0.35">
      <c r="A21" s="29" t="s">
        <v>31</v>
      </c>
      <c r="B21" s="30">
        <v>742</v>
      </c>
    </row>
    <row r="22" spans="1:2" ht="20.149999999999999" customHeight="1" x14ac:dyDescent="0.35">
      <c r="A22" s="102" t="s">
        <v>37</v>
      </c>
    </row>
    <row r="23" spans="1:2" ht="20.149999999999999" customHeight="1" x14ac:dyDescent="0.35">
      <c r="A23" s="3"/>
    </row>
    <row r="24" spans="1:2" ht="20.149999999999999" customHeight="1" x14ac:dyDescent="0.35">
      <c r="A24" s="26" t="s">
        <v>38</v>
      </c>
      <c r="B24" s="57" t="s">
        <v>21</v>
      </c>
    </row>
    <row r="25" spans="1:2" ht="20.149999999999999" customHeight="1" x14ac:dyDescent="0.35">
      <c r="A25" s="27" t="s">
        <v>39</v>
      </c>
      <c r="B25" s="28">
        <v>660</v>
      </c>
    </row>
    <row r="26" spans="1:2" ht="20.149999999999999" customHeight="1" x14ac:dyDescent="0.35">
      <c r="A26" s="27" t="s">
        <v>40</v>
      </c>
      <c r="B26" s="28">
        <v>608</v>
      </c>
    </row>
    <row r="27" spans="1:2" ht="20.149999999999999" customHeight="1" x14ac:dyDescent="0.35">
      <c r="A27" s="27" t="s">
        <v>41</v>
      </c>
      <c r="B27" s="37">
        <v>1348</v>
      </c>
    </row>
    <row r="28" spans="1:2" ht="20.149999999999999" customHeight="1" x14ac:dyDescent="0.35">
      <c r="A28" s="29" t="s">
        <v>31</v>
      </c>
      <c r="B28" s="36">
        <v>2616</v>
      </c>
    </row>
    <row r="29" spans="1:2" ht="20.149999999999999" customHeight="1" x14ac:dyDescent="0.35">
      <c r="A29" s="102" t="s">
        <v>42</v>
      </c>
    </row>
    <row r="31" spans="1:2" ht="20.149999999999999" customHeight="1" x14ac:dyDescent="0.35">
      <c r="A31" s="26" t="s">
        <v>38</v>
      </c>
      <c r="B31" s="57" t="s">
        <v>21</v>
      </c>
    </row>
    <row r="32" spans="1:2" ht="20.149999999999999" customHeight="1" x14ac:dyDescent="0.35">
      <c r="A32" s="27" t="s">
        <v>34</v>
      </c>
      <c r="B32" s="28">
        <v>915</v>
      </c>
    </row>
    <row r="33" spans="1:11" ht="20.149999999999999" customHeight="1" x14ac:dyDescent="0.35">
      <c r="A33" s="27" t="s">
        <v>43</v>
      </c>
      <c r="B33" s="37">
        <v>1490</v>
      </c>
    </row>
    <row r="34" spans="1:11" ht="20.149999999999999" customHeight="1" x14ac:dyDescent="0.35">
      <c r="A34" s="27" t="s">
        <v>36</v>
      </c>
      <c r="B34" s="28">
        <v>211</v>
      </c>
    </row>
    <row r="35" spans="1:11" ht="20.149999999999999" customHeight="1" x14ac:dyDescent="0.35">
      <c r="A35" s="29" t="s">
        <v>31</v>
      </c>
      <c r="B35" s="36">
        <v>2616</v>
      </c>
    </row>
    <row r="36" spans="1:11" ht="20.149999999999999" customHeight="1" x14ac:dyDescent="0.35">
      <c r="A36" s="102" t="s">
        <v>44</v>
      </c>
    </row>
    <row r="37" spans="1:11" ht="20.149999999999999" customHeight="1" x14ac:dyDescent="0.35">
      <c r="A37" s="2"/>
    </row>
    <row r="38" spans="1:11" ht="20.149999999999999" customHeight="1" x14ac:dyDescent="0.35">
      <c r="A38" s="137" t="s">
        <v>45</v>
      </c>
      <c r="B38" s="135" t="s">
        <v>21</v>
      </c>
      <c r="C38" s="136"/>
    </row>
    <row r="39" spans="1:11" ht="20.149999999999999" customHeight="1" x14ac:dyDescent="0.35">
      <c r="A39" s="138"/>
      <c r="B39" s="57" t="s">
        <v>20</v>
      </c>
      <c r="C39" s="57" t="s">
        <v>46</v>
      </c>
      <c r="E39" s="94"/>
    </row>
    <row r="40" spans="1:11" ht="20.149999999999999" customHeight="1" x14ac:dyDescent="0.35">
      <c r="A40" s="35" t="s">
        <v>24</v>
      </c>
      <c r="B40" s="37">
        <f>B6</f>
        <v>271947</v>
      </c>
      <c r="C40" s="28">
        <v>899</v>
      </c>
      <c r="E40" s="92"/>
    </row>
    <row r="41" spans="1:11" ht="20.149999999999999" customHeight="1" x14ac:dyDescent="0.35">
      <c r="A41" s="35" t="s">
        <v>25</v>
      </c>
      <c r="B41" s="37">
        <f>B7</f>
        <v>816132</v>
      </c>
      <c r="C41" s="37">
        <v>1200</v>
      </c>
    </row>
    <row r="42" spans="1:11" ht="20.149999999999999" customHeight="1" x14ac:dyDescent="0.35">
      <c r="A42" s="102" t="s">
        <v>47</v>
      </c>
    </row>
    <row r="43" spans="1:11" ht="20.149999999999999" customHeight="1" x14ac:dyDescent="0.35">
      <c r="A43" s="3"/>
    </row>
    <row r="44" spans="1:11" s="4" customFormat="1" ht="20.149999999999999" customHeight="1" x14ac:dyDescent="0.35">
      <c r="A44" s="139" t="s">
        <v>48</v>
      </c>
      <c r="B44" s="135" t="s">
        <v>21</v>
      </c>
      <c r="C44" s="141"/>
      <c r="D44" s="141"/>
      <c r="E44" s="141"/>
      <c r="F44" s="141"/>
      <c r="G44" s="141"/>
      <c r="H44" s="141"/>
      <c r="I44" s="141"/>
      <c r="J44" s="141"/>
    </row>
    <row r="45" spans="1:11" s="4" customFormat="1" ht="20.149999999999999" customHeight="1" x14ac:dyDescent="0.35">
      <c r="A45" s="140"/>
      <c r="B45" s="57" t="s">
        <v>49</v>
      </c>
      <c r="C45" s="57" t="s">
        <v>50</v>
      </c>
      <c r="D45" s="57" t="s">
        <v>51</v>
      </c>
      <c r="E45" s="57" t="s">
        <v>52</v>
      </c>
      <c r="F45" s="57" t="s">
        <v>53</v>
      </c>
      <c r="G45" s="57" t="s">
        <v>54</v>
      </c>
      <c r="H45" s="57" t="s">
        <v>55</v>
      </c>
      <c r="I45" s="57" t="s">
        <v>56</v>
      </c>
      <c r="J45" s="124" t="s">
        <v>31</v>
      </c>
    </row>
    <row r="46" spans="1:11" ht="20.149999999999999" customHeight="1" x14ac:dyDescent="0.35">
      <c r="A46" s="35" t="s">
        <v>57</v>
      </c>
      <c r="B46" s="28">
        <v>830</v>
      </c>
      <c r="C46" s="28">
        <v>743</v>
      </c>
      <c r="D46" s="28">
        <v>462</v>
      </c>
      <c r="E46" s="28">
        <v>231</v>
      </c>
      <c r="F46" s="28">
        <v>247</v>
      </c>
      <c r="G46" s="28">
        <v>67</v>
      </c>
      <c r="H46" s="28">
        <v>9</v>
      </c>
      <c r="I46" s="28">
        <v>27</v>
      </c>
      <c r="J46" s="36">
        <v>2616</v>
      </c>
      <c r="K46" s="92"/>
    </row>
    <row r="47" spans="1:11" ht="20.149999999999999" customHeight="1" x14ac:dyDescent="0.35">
      <c r="A47" s="35" t="s">
        <v>58</v>
      </c>
      <c r="B47" s="28">
        <v>723</v>
      </c>
      <c r="C47" s="28">
        <v>441</v>
      </c>
      <c r="D47" s="28">
        <v>479</v>
      </c>
      <c r="E47" s="28">
        <v>172</v>
      </c>
      <c r="F47" s="28">
        <v>139</v>
      </c>
      <c r="G47" s="28">
        <v>60</v>
      </c>
      <c r="H47" s="28">
        <v>69</v>
      </c>
      <c r="I47" s="28">
        <v>32</v>
      </c>
      <c r="J47" s="36">
        <v>2115</v>
      </c>
      <c r="K47" s="92"/>
    </row>
    <row r="48" spans="1:11" ht="20.149999999999999" customHeight="1" x14ac:dyDescent="0.35">
      <c r="A48" s="102" t="s">
        <v>59</v>
      </c>
    </row>
    <row r="49" spans="1:3" ht="20.149999999999999" customHeight="1" x14ac:dyDescent="0.35">
      <c r="A49" s="2" t="s">
        <v>60</v>
      </c>
    </row>
    <row r="54" spans="1:3" ht="20.149999999999999" customHeight="1" x14ac:dyDescent="0.35">
      <c r="C54" s="4"/>
    </row>
    <row r="55" spans="1:3" ht="20.149999999999999" customHeight="1" x14ac:dyDescent="0.35">
      <c r="C55" s="4"/>
    </row>
    <row r="56" spans="1:3" ht="20.149999999999999" customHeight="1" x14ac:dyDescent="0.35">
      <c r="C56" s="4"/>
    </row>
    <row r="57" spans="1:3" ht="20.149999999999999" customHeight="1" x14ac:dyDescent="0.35">
      <c r="C57" s="4"/>
    </row>
    <row r="58" spans="1:3" ht="20.149999999999999" customHeight="1" x14ac:dyDescent="0.35">
      <c r="C58" s="4"/>
    </row>
    <row r="59" spans="1:3" ht="20.149999999999999" customHeight="1" x14ac:dyDescent="0.35">
      <c r="C59" s="4"/>
    </row>
    <row r="60" spans="1:3" ht="20.149999999999999" customHeight="1" x14ac:dyDescent="0.35">
      <c r="C60" s="4"/>
    </row>
    <row r="61" spans="1:3" ht="20.149999999999999" customHeight="1" x14ac:dyDescent="0.35">
      <c r="C61" s="4"/>
    </row>
    <row r="62" spans="1:3" ht="20.149999999999999" customHeight="1" x14ac:dyDescent="0.35">
      <c r="C62" s="4"/>
    </row>
  </sheetData>
  <mergeCells count="4">
    <mergeCell ref="B38:C38"/>
    <mergeCell ref="A38:A39"/>
    <mergeCell ref="A44:A45"/>
    <mergeCell ref="B44:J4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4F057-69DB-4715-BA37-7861DA0CEE83}">
  <sheetPr>
    <tabColor theme="5"/>
  </sheetPr>
  <dimension ref="A1:R210"/>
  <sheetViews>
    <sheetView zoomScaleNormal="100" workbookViewId="0"/>
  </sheetViews>
  <sheetFormatPr defaultColWidth="9.1796875" defaultRowHeight="20.149999999999999" customHeight="1" x14ac:dyDescent="0.35"/>
  <cols>
    <col min="1" max="1" width="50.7265625" customWidth="1"/>
    <col min="2" max="2" width="15.7265625" style="4" customWidth="1"/>
    <col min="3" max="12" width="15.7265625" customWidth="1"/>
  </cols>
  <sheetData>
    <row r="1" spans="1:6" s="15" customFormat="1" ht="20.149999999999999" customHeight="1" x14ac:dyDescent="0.35">
      <c r="A1" s="55" t="s">
        <v>61</v>
      </c>
      <c r="B1" s="14"/>
    </row>
    <row r="2" spans="1:6" ht="20.149999999999999" customHeight="1" x14ac:dyDescent="0.35">
      <c r="A2" s="1"/>
      <c r="B2"/>
    </row>
    <row r="3" spans="1:6" ht="20.149999999999999" customHeight="1" x14ac:dyDescent="0.35">
      <c r="A3" s="147" t="s">
        <v>62</v>
      </c>
      <c r="B3" s="147" t="s">
        <v>63</v>
      </c>
      <c r="C3" s="147"/>
      <c r="D3" s="94"/>
    </row>
    <row r="4" spans="1:6" ht="20.149999999999999" customHeight="1" x14ac:dyDescent="0.35">
      <c r="A4" s="147"/>
      <c r="B4" s="34" t="s">
        <v>64</v>
      </c>
      <c r="C4" s="34" t="s">
        <v>65</v>
      </c>
    </row>
    <row r="5" spans="1:6" ht="20.149999999999999" customHeight="1" x14ac:dyDescent="0.35">
      <c r="A5" s="21" t="s">
        <v>66</v>
      </c>
      <c r="B5" s="60">
        <v>0.83916083916083917</v>
      </c>
      <c r="C5" s="60">
        <v>0.64</v>
      </c>
    </row>
    <row r="6" spans="1:6" ht="20.149999999999999" customHeight="1" x14ac:dyDescent="0.35">
      <c r="A6" s="102" t="s">
        <v>67</v>
      </c>
      <c r="B6"/>
    </row>
    <row r="7" spans="1:6" ht="20.149999999999999" customHeight="1" x14ac:dyDescent="0.35">
      <c r="A7" s="103"/>
      <c r="B7"/>
    </row>
    <row r="8" spans="1:6" ht="20.149999999999999" customHeight="1" x14ac:dyDescent="0.35">
      <c r="A8" s="142" t="s">
        <v>68</v>
      </c>
      <c r="B8" s="34" t="s">
        <v>69</v>
      </c>
      <c r="C8" s="34" t="s">
        <v>70</v>
      </c>
      <c r="D8" s="34" t="s">
        <v>71</v>
      </c>
      <c r="E8" s="34" t="s">
        <v>72</v>
      </c>
      <c r="F8" s="94"/>
    </row>
    <row r="9" spans="1:6" ht="20.149999999999999" customHeight="1" x14ac:dyDescent="0.35">
      <c r="A9" s="143"/>
      <c r="B9" s="34" t="s">
        <v>73</v>
      </c>
      <c r="C9" s="34" t="s">
        <v>74</v>
      </c>
      <c r="D9" s="34" t="s">
        <v>74</v>
      </c>
      <c r="E9" s="34" t="s">
        <v>74</v>
      </c>
    </row>
    <row r="10" spans="1:6" ht="20.149999999999999" customHeight="1" x14ac:dyDescent="0.35">
      <c r="A10" s="21" t="s">
        <v>75</v>
      </c>
      <c r="B10" s="61">
        <v>351</v>
      </c>
      <c r="C10" s="61">
        <v>140</v>
      </c>
      <c r="D10" s="61">
        <v>117</v>
      </c>
      <c r="E10" s="62">
        <v>164</v>
      </c>
    </row>
    <row r="11" spans="1:6" ht="20.149999999999999" customHeight="1" x14ac:dyDescent="0.35">
      <c r="A11" s="21" t="s">
        <v>76</v>
      </c>
      <c r="B11" s="61">
        <v>447</v>
      </c>
      <c r="C11" s="61">
        <v>219</v>
      </c>
      <c r="D11" s="61">
        <v>143</v>
      </c>
      <c r="E11" s="62">
        <v>143</v>
      </c>
    </row>
    <row r="12" spans="1:6" ht="20.149999999999999" customHeight="1" x14ac:dyDescent="0.35">
      <c r="A12" s="21" t="s">
        <v>77</v>
      </c>
      <c r="B12" s="63">
        <v>0.84</v>
      </c>
      <c r="C12" s="63">
        <v>0.81</v>
      </c>
      <c r="D12" s="63">
        <v>0.85</v>
      </c>
      <c r="E12" s="60">
        <v>0.83916083916083917</v>
      </c>
    </row>
    <row r="13" spans="1:6" ht="20.149999999999999" customHeight="1" x14ac:dyDescent="0.35">
      <c r="A13" s="102" t="s">
        <v>78</v>
      </c>
      <c r="B13"/>
    </row>
    <row r="14" spans="1:6" ht="20.149999999999999" customHeight="1" x14ac:dyDescent="0.35">
      <c r="A14" s="16"/>
      <c r="B14"/>
    </row>
    <row r="15" spans="1:6" ht="20.149999999999999" customHeight="1" x14ac:dyDescent="0.35">
      <c r="A15" s="152" t="s">
        <v>79</v>
      </c>
      <c r="B15" s="34" t="s">
        <v>69</v>
      </c>
      <c r="C15" s="34" t="s">
        <v>70</v>
      </c>
      <c r="D15" s="34" t="s">
        <v>71</v>
      </c>
      <c r="E15" s="34" t="s">
        <v>72</v>
      </c>
      <c r="F15" s="94"/>
    </row>
    <row r="16" spans="1:6" ht="20.149999999999999" customHeight="1" x14ac:dyDescent="0.35">
      <c r="A16" s="153"/>
      <c r="B16" s="34" t="s">
        <v>73</v>
      </c>
      <c r="C16" s="34" t="s">
        <v>74</v>
      </c>
      <c r="D16" s="34" t="s">
        <v>74</v>
      </c>
      <c r="E16" s="34" t="s">
        <v>74</v>
      </c>
    </row>
    <row r="17" spans="1:9" ht="20.149999999999999" customHeight="1" x14ac:dyDescent="0.35">
      <c r="A17" s="68" t="s">
        <v>80</v>
      </c>
      <c r="B17" s="69">
        <v>0.96</v>
      </c>
      <c r="C17" s="69">
        <v>0.97</v>
      </c>
      <c r="D17" s="69">
        <v>0.97</v>
      </c>
      <c r="E17" s="66">
        <v>0.99300699300699302</v>
      </c>
    </row>
    <row r="18" spans="1:9" ht="20.149999999999999" customHeight="1" x14ac:dyDescent="0.35">
      <c r="A18" s="68" t="s">
        <v>81</v>
      </c>
      <c r="B18" s="69">
        <v>0.93</v>
      </c>
      <c r="C18" s="69">
        <v>0.93</v>
      </c>
      <c r="D18" s="69">
        <v>0.95</v>
      </c>
      <c r="E18" s="66">
        <v>0.90909090909090906</v>
      </c>
    </row>
    <row r="19" spans="1:9" ht="20.149999999999999" customHeight="1" x14ac:dyDescent="0.35">
      <c r="A19" s="68" t="s">
        <v>82</v>
      </c>
      <c r="B19" s="69">
        <v>0.9</v>
      </c>
      <c r="C19" s="69">
        <v>0.9</v>
      </c>
      <c r="D19" s="69">
        <v>0.91</v>
      </c>
      <c r="E19" s="66">
        <v>0.92</v>
      </c>
      <c r="F19" s="106"/>
    </row>
    <row r="20" spans="1:9" ht="20.149999999999999" customHeight="1" x14ac:dyDescent="0.35">
      <c r="A20" s="68" t="s">
        <v>83</v>
      </c>
      <c r="B20" s="69">
        <v>0.94</v>
      </c>
      <c r="C20" s="69">
        <v>0.97</v>
      </c>
      <c r="D20" s="69">
        <v>0.96</v>
      </c>
      <c r="E20" s="66">
        <v>1</v>
      </c>
    </row>
    <row r="21" spans="1:9" ht="20.149999999999999" customHeight="1" x14ac:dyDescent="0.35">
      <c r="A21" s="68" t="s">
        <v>84</v>
      </c>
      <c r="B21" s="69">
        <v>0.98</v>
      </c>
      <c r="C21" s="69">
        <v>0.97</v>
      </c>
      <c r="D21" s="69">
        <v>0.97</v>
      </c>
      <c r="E21" s="66">
        <v>0.98601398601398604</v>
      </c>
    </row>
    <row r="22" spans="1:9" ht="20.149999999999999" customHeight="1" x14ac:dyDescent="0.35">
      <c r="A22" s="68" t="s">
        <v>85</v>
      </c>
      <c r="B22" s="69">
        <v>0.96</v>
      </c>
      <c r="C22" s="69">
        <v>0.94</v>
      </c>
      <c r="D22" s="69">
        <v>0.96</v>
      </c>
      <c r="E22" s="66">
        <v>0.965034965034965</v>
      </c>
    </row>
    <row r="23" spans="1:9" ht="20.149999999999999" customHeight="1" x14ac:dyDescent="0.35">
      <c r="A23" s="68" t="s">
        <v>86</v>
      </c>
      <c r="B23" s="69">
        <v>0.92</v>
      </c>
      <c r="C23" s="69">
        <v>0.93</v>
      </c>
      <c r="D23" s="69">
        <v>0.92</v>
      </c>
      <c r="E23" s="66">
        <v>0.94405594405594406</v>
      </c>
      <c r="F23" s="5"/>
      <c r="G23" s="5"/>
      <c r="H23" s="5"/>
      <c r="I23" s="5"/>
    </row>
    <row r="24" spans="1:9" ht="20.149999999999999" customHeight="1" x14ac:dyDescent="0.35">
      <c r="A24" s="68" t="s">
        <v>87</v>
      </c>
      <c r="B24" s="69">
        <v>0.91</v>
      </c>
      <c r="C24" s="69">
        <v>0.88</v>
      </c>
      <c r="D24" s="69">
        <v>0.9</v>
      </c>
      <c r="E24" s="66">
        <v>0.90909090909090906</v>
      </c>
      <c r="F24" s="6"/>
      <c r="G24" s="6"/>
      <c r="H24" s="6"/>
      <c r="I24" s="8"/>
    </row>
    <row r="25" spans="1:9" ht="20.149999999999999" customHeight="1" x14ac:dyDescent="0.35">
      <c r="A25" s="102" t="s">
        <v>88</v>
      </c>
      <c r="B25"/>
    </row>
    <row r="26" spans="1:9" ht="20.149999999999999" customHeight="1" x14ac:dyDescent="0.35">
      <c r="A26" s="16"/>
      <c r="B26"/>
    </row>
    <row r="27" spans="1:9" ht="20.149999999999999" customHeight="1" x14ac:dyDescent="0.35">
      <c r="A27" s="155" t="s">
        <v>89</v>
      </c>
      <c r="B27" s="155"/>
      <c r="C27" s="155"/>
    </row>
    <row r="28" spans="1:9" ht="30" customHeight="1" x14ac:dyDescent="0.35">
      <c r="A28" s="67" t="s">
        <v>90</v>
      </c>
      <c r="B28" s="67" t="s">
        <v>91</v>
      </c>
      <c r="C28" s="67" t="s">
        <v>62</v>
      </c>
    </row>
    <row r="29" spans="1:9" ht="20.149999999999999" customHeight="1" x14ac:dyDescent="0.35">
      <c r="A29" s="150" t="s">
        <v>80</v>
      </c>
      <c r="B29" s="70" t="s">
        <v>92</v>
      </c>
      <c r="C29" s="66">
        <v>0.99300699300699302</v>
      </c>
    </row>
    <row r="30" spans="1:9" ht="20.149999999999999" customHeight="1" x14ac:dyDescent="0.35">
      <c r="A30" s="150"/>
      <c r="B30" s="70" t="s">
        <v>93</v>
      </c>
      <c r="C30" s="66">
        <v>1</v>
      </c>
    </row>
    <row r="31" spans="1:9" ht="20.149999999999999" customHeight="1" x14ac:dyDescent="0.35">
      <c r="A31" s="150"/>
      <c r="B31" s="70" t="s">
        <v>94</v>
      </c>
      <c r="C31" s="66">
        <v>1</v>
      </c>
    </row>
    <row r="32" spans="1:9" ht="20.149999999999999" customHeight="1" x14ac:dyDescent="0.35">
      <c r="A32" s="150"/>
      <c r="B32" s="70" t="s">
        <v>95</v>
      </c>
      <c r="C32" s="66">
        <v>1</v>
      </c>
    </row>
    <row r="33" spans="1:3" ht="20.149999999999999" customHeight="1" x14ac:dyDescent="0.35">
      <c r="A33" s="150"/>
      <c r="B33" s="70" t="s">
        <v>96</v>
      </c>
      <c r="C33" s="66">
        <v>1</v>
      </c>
    </row>
    <row r="34" spans="1:3" ht="20.149999999999999" customHeight="1" x14ac:dyDescent="0.35">
      <c r="A34" s="150"/>
      <c r="B34" s="70" t="s">
        <v>97</v>
      </c>
      <c r="C34" s="66">
        <v>1</v>
      </c>
    </row>
    <row r="35" spans="1:3" ht="20.149999999999999" customHeight="1" x14ac:dyDescent="0.35">
      <c r="A35" s="71"/>
      <c r="B35" s="71"/>
      <c r="C35" s="71"/>
    </row>
    <row r="36" spans="1:3" ht="20.149999999999999" customHeight="1" x14ac:dyDescent="0.35">
      <c r="A36" s="150" t="s">
        <v>81</v>
      </c>
      <c r="B36" s="70" t="s">
        <v>92</v>
      </c>
      <c r="C36" s="66">
        <v>0.94405594405594406</v>
      </c>
    </row>
    <row r="37" spans="1:3" ht="20.149999999999999" customHeight="1" x14ac:dyDescent="0.35">
      <c r="A37" s="150"/>
      <c r="B37" s="70" t="s">
        <v>93</v>
      </c>
      <c r="C37" s="66">
        <v>0.98601398601398604</v>
      </c>
    </row>
    <row r="38" spans="1:3" ht="20.149999999999999" customHeight="1" x14ac:dyDescent="0.35">
      <c r="A38" s="150"/>
      <c r="B38" s="70" t="s">
        <v>94</v>
      </c>
      <c r="C38" s="66">
        <v>0.99300699300699302</v>
      </c>
    </row>
    <row r="39" spans="1:3" ht="20.149999999999999" customHeight="1" x14ac:dyDescent="0.35">
      <c r="A39" s="150"/>
      <c r="B39" s="70" t="s">
        <v>98</v>
      </c>
      <c r="C39" s="66">
        <v>0.99300699300699302</v>
      </c>
    </row>
    <row r="40" spans="1:3" ht="20.149999999999999" customHeight="1" x14ac:dyDescent="0.35">
      <c r="A40" s="150"/>
      <c r="B40" s="70" t="s">
        <v>96</v>
      </c>
      <c r="C40" s="66">
        <v>0.95804195804195802</v>
      </c>
    </row>
    <row r="41" spans="1:3" ht="20.149999999999999" customHeight="1" x14ac:dyDescent="0.35">
      <c r="A41" s="71"/>
      <c r="B41" s="71"/>
      <c r="C41" s="72"/>
    </row>
    <row r="42" spans="1:3" ht="20.149999999999999" customHeight="1" x14ac:dyDescent="0.35">
      <c r="A42" s="151" t="s">
        <v>82</v>
      </c>
      <c r="B42" s="70" t="s">
        <v>92</v>
      </c>
      <c r="C42" s="66">
        <v>0.93706293706293708</v>
      </c>
    </row>
    <row r="43" spans="1:3" ht="20.149999999999999" customHeight="1" x14ac:dyDescent="0.35">
      <c r="A43" s="151"/>
      <c r="B43" s="70" t="s">
        <v>93</v>
      </c>
      <c r="C43" s="66">
        <v>0.97202797202797198</v>
      </c>
    </row>
    <row r="44" spans="1:3" ht="20.149999999999999" customHeight="1" x14ac:dyDescent="0.35">
      <c r="A44" s="151"/>
      <c r="B44" s="70" t="s">
        <v>94</v>
      </c>
      <c r="C44" s="66">
        <v>1</v>
      </c>
    </row>
    <row r="45" spans="1:3" ht="20.149999999999999" customHeight="1" x14ac:dyDescent="0.35">
      <c r="A45" s="151"/>
      <c r="B45" s="70" t="s">
        <v>98</v>
      </c>
      <c r="C45" s="66">
        <v>0.97902097902097907</v>
      </c>
    </row>
    <row r="46" spans="1:3" ht="20.149999999999999" customHeight="1" x14ac:dyDescent="0.35">
      <c r="A46" s="151"/>
      <c r="B46" s="70" t="s">
        <v>96</v>
      </c>
      <c r="C46" s="66">
        <v>0.97902097902097907</v>
      </c>
    </row>
    <row r="47" spans="1:3" ht="20.149999999999999" customHeight="1" x14ac:dyDescent="0.35">
      <c r="A47" s="151"/>
      <c r="B47" s="70" t="s">
        <v>97</v>
      </c>
      <c r="C47" s="66">
        <v>1</v>
      </c>
    </row>
    <row r="48" spans="1:3" ht="20.149999999999999" customHeight="1" x14ac:dyDescent="0.35">
      <c r="A48" s="151"/>
      <c r="B48" s="70" t="s">
        <v>99</v>
      </c>
      <c r="C48" s="66">
        <v>0.99300699300699302</v>
      </c>
    </row>
    <row r="49" spans="1:3" ht="20.149999999999999" customHeight="1" x14ac:dyDescent="0.35">
      <c r="A49" s="73"/>
      <c r="B49" s="71"/>
      <c r="C49" s="72"/>
    </row>
    <row r="50" spans="1:3" ht="20.149999999999999" customHeight="1" x14ac:dyDescent="0.35">
      <c r="A50" s="151" t="s">
        <v>83</v>
      </c>
      <c r="B50" s="70" t="s">
        <v>92</v>
      </c>
      <c r="C50" s="66">
        <v>1</v>
      </c>
    </row>
    <row r="51" spans="1:3" ht="20.149999999999999" customHeight="1" x14ac:dyDescent="0.35">
      <c r="A51" s="151"/>
      <c r="B51" s="70" t="s">
        <v>93</v>
      </c>
      <c r="C51" s="66">
        <v>1</v>
      </c>
    </row>
    <row r="52" spans="1:3" ht="20.149999999999999" customHeight="1" x14ac:dyDescent="0.35">
      <c r="A52" s="151"/>
      <c r="B52" s="70" t="s">
        <v>94</v>
      </c>
      <c r="C52" s="66">
        <v>1</v>
      </c>
    </row>
    <row r="53" spans="1:3" ht="20.149999999999999" customHeight="1" x14ac:dyDescent="0.35">
      <c r="A53" s="151"/>
      <c r="B53" s="70" t="s">
        <v>98</v>
      </c>
      <c r="C53" s="66">
        <v>1</v>
      </c>
    </row>
    <row r="54" spans="1:3" ht="20.149999999999999" customHeight="1" x14ac:dyDescent="0.35">
      <c r="A54" s="151"/>
      <c r="B54" s="70" t="s">
        <v>96</v>
      </c>
      <c r="C54" s="66">
        <v>1</v>
      </c>
    </row>
    <row r="55" spans="1:3" ht="20.149999999999999" customHeight="1" x14ac:dyDescent="0.35">
      <c r="A55" s="151"/>
      <c r="B55" s="70" t="s">
        <v>97</v>
      </c>
      <c r="C55" s="66">
        <v>1</v>
      </c>
    </row>
    <row r="56" spans="1:3" ht="20.149999999999999" customHeight="1" x14ac:dyDescent="0.35">
      <c r="A56" s="151"/>
      <c r="B56" s="70" t="s">
        <v>99</v>
      </c>
      <c r="C56" s="66">
        <v>1</v>
      </c>
    </row>
    <row r="57" spans="1:3" ht="20.149999999999999" customHeight="1" x14ac:dyDescent="0.35">
      <c r="A57" s="73"/>
      <c r="B57" s="71"/>
      <c r="C57" s="72"/>
    </row>
    <row r="58" spans="1:3" ht="20.149999999999999" customHeight="1" x14ac:dyDescent="0.35">
      <c r="A58" s="151" t="s">
        <v>84</v>
      </c>
      <c r="B58" s="70" t="s">
        <v>92</v>
      </c>
      <c r="C58" s="66">
        <v>1</v>
      </c>
    </row>
    <row r="59" spans="1:3" ht="20.149999999999999" customHeight="1" x14ac:dyDescent="0.35">
      <c r="A59" s="151"/>
      <c r="B59" s="70" t="s">
        <v>93</v>
      </c>
      <c r="C59" s="66">
        <v>0.98601398601398604</v>
      </c>
    </row>
    <row r="60" spans="1:3" ht="20.149999999999999" customHeight="1" x14ac:dyDescent="0.35">
      <c r="A60" s="151"/>
      <c r="B60" s="70" t="s">
        <v>94</v>
      </c>
      <c r="C60" s="66">
        <v>1</v>
      </c>
    </row>
    <row r="61" spans="1:3" ht="20.149999999999999" customHeight="1" x14ac:dyDescent="0.35">
      <c r="A61" s="73"/>
      <c r="B61" s="71"/>
      <c r="C61" s="72"/>
    </row>
    <row r="62" spans="1:3" ht="20.149999999999999" customHeight="1" x14ac:dyDescent="0.35">
      <c r="A62" s="151" t="s">
        <v>85</v>
      </c>
      <c r="B62" s="70" t="s">
        <v>92</v>
      </c>
      <c r="C62" s="66">
        <v>0.99300699300699302</v>
      </c>
    </row>
    <row r="63" spans="1:3" ht="20.149999999999999" customHeight="1" x14ac:dyDescent="0.35">
      <c r="A63" s="151"/>
      <c r="B63" s="70" t="s">
        <v>93</v>
      </c>
      <c r="C63" s="66">
        <v>0.99300699300699302</v>
      </c>
    </row>
    <row r="64" spans="1:3" ht="20.149999999999999" customHeight="1" x14ac:dyDescent="0.35">
      <c r="A64" s="151"/>
      <c r="B64" s="70" t="s">
        <v>94</v>
      </c>
      <c r="C64" s="66">
        <v>0.965034965034965</v>
      </c>
    </row>
    <row r="65" spans="1:6" ht="20.149999999999999" customHeight="1" x14ac:dyDescent="0.35">
      <c r="A65" s="151"/>
      <c r="B65" s="70" t="s">
        <v>98</v>
      </c>
      <c r="C65" s="66">
        <v>0.97902097902097907</v>
      </c>
    </row>
    <row r="66" spans="1:6" ht="20.149999999999999" customHeight="1" x14ac:dyDescent="0.35">
      <c r="A66" s="73"/>
      <c r="B66" s="71"/>
      <c r="C66" s="72"/>
    </row>
    <row r="67" spans="1:6" ht="20.149999999999999" customHeight="1" x14ac:dyDescent="0.35">
      <c r="A67" s="150" t="s">
        <v>86</v>
      </c>
      <c r="B67" s="70" t="s">
        <v>92</v>
      </c>
      <c r="C67" s="66">
        <v>0.97902097902097907</v>
      </c>
    </row>
    <row r="68" spans="1:6" ht="20.149999999999999" customHeight="1" x14ac:dyDescent="0.35">
      <c r="A68" s="150"/>
      <c r="B68" s="70" t="s">
        <v>93</v>
      </c>
      <c r="C68" s="66">
        <v>1</v>
      </c>
    </row>
    <row r="69" spans="1:6" ht="20.149999999999999" customHeight="1" x14ac:dyDescent="0.35">
      <c r="A69" s="150"/>
      <c r="B69" s="70" t="s">
        <v>94</v>
      </c>
      <c r="C69" s="66">
        <v>0.99300699300699302</v>
      </c>
    </row>
    <row r="70" spans="1:6" ht="20.149999999999999" customHeight="1" x14ac:dyDescent="0.35">
      <c r="A70" s="150"/>
      <c r="B70" s="70" t="s">
        <v>98</v>
      </c>
      <c r="C70" s="66">
        <v>0.965034965034965</v>
      </c>
    </row>
    <row r="71" spans="1:6" ht="20.149999999999999" customHeight="1" x14ac:dyDescent="0.35">
      <c r="A71" s="150"/>
      <c r="B71" s="70" t="s">
        <v>96</v>
      </c>
      <c r="C71" s="66">
        <v>0.97202797202797198</v>
      </c>
    </row>
    <row r="72" spans="1:6" ht="20.149999999999999" customHeight="1" x14ac:dyDescent="0.35">
      <c r="A72" s="71"/>
      <c r="B72" s="71"/>
      <c r="C72" s="72"/>
    </row>
    <row r="73" spans="1:6" ht="20.149999999999999" customHeight="1" x14ac:dyDescent="0.35">
      <c r="A73" s="150" t="s">
        <v>87</v>
      </c>
      <c r="B73" s="70" t="s">
        <v>92</v>
      </c>
      <c r="C73" s="66">
        <v>1</v>
      </c>
    </row>
    <row r="74" spans="1:6" ht="20.149999999999999" customHeight="1" x14ac:dyDescent="0.35">
      <c r="A74" s="150"/>
      <c r="B74" s="70" t="s">
        <v>93</v>
      </c>
      <c r="C74" s="66">
        <v>0.97902097902097907</v>
      </c>
    </row>
    <row r="75" spans="1:6" ht="20.149999999999999" customHeight="1" x14ac:dyDescent="0.35">
      <c r="A75" s="150"/>
      <c r="B75" s="70" t="s">
        <v>94</v>
      </c>
      <c r="C75" s="66">
        <v>0.93706293706293708</v>
      </c>
    </row>
    <row r="76" spans="1:6" ht="20.149999999999999" customHeight="1" x14ac:dyDescent="0.35">
      <c r="A76" s="150"/>
      <c r="B76" s="70" t="s">
        <v>98</v>
      </c>
      <c r="C76" s="66">
        <v>0.97202797202797198</v>
      </c>
    </row>
    <row r="77" spans="1:6" ht="20.149999999999999" customHeight="1" x14ac:dyDescent="0.35">
      <c r="A77" s="150"/>
      <c r="B77" s="70" t="s">
        <v>96</v>
      </c>
      <c r="C77" s="66">
        <v>0.95804195804195802</v>
      </c>
    </row>
    <row r="78" spans="1:6" ht="20.149999999999999" customHeight="1" x14ac:dyDescent="0.35">
      <c r="A78" s="102" t="s">
        <v>100</v>
      </c>
      <c r="B78"/>
    </row>
    <row r="79" spans="1:6" ht="20.149999999999999" customHeight="1" x14ac:dyDescent="0.35">
      <c r="A79" s="102"/>
      <c r="B79"/>
    </row>
    <row r="80" spans="1:6" ht="20.149999999999999" customHeight="1" x14ac:dyDescent="0.35">
      <c r="A80" s="154" t="s">
        <v>101</v>
      </c>
      <c r="B80" s="34" t="s">
        <v>69</v>
      </c>
      <c r="C80" s="34" t="s">
        <v>70</v>
      </c>
      <c r="D80" s="34" t="s">
        <v>71</v>
      </c>
      <c r="E80" s="34" t="s">
        <v>72</v>
      </c>
      <c r="F80" s="94"/>
    </row>
    <row r="81" spans="1:18" ht="20.149999999999999" customHeight="1" thickBot="1" x14ac:dyDescent="0.4">
      <c r="A81" s="154"/>
      <c r="B81" s="34" t="s">
        <v>73</v>
      </c>
      <c r="C81" s="34" t="s">
        <v>74</v>
      </c>
      <c r="D81" s="34" t="s">
        <v>74</v>
      </c>
      <c r="E81" s="34" t="s">
        <v>74</v>
      </c>
      <c r="F81" s="1"/>
    </row>
    <row r="82" spans="1:18" ht="31.5" customHeight="1" x14ac:dyDescent="0.35">
      <c r="A82" s="21" t="s">
        <v>102</v>
      </c>
      <c r="B82" s="61">
        <v>115</v>
      </c>
      <c r="C82" s="61">
        <v>104</v>
      </c>
      <c r="D82" s="61">
        <v>118</v>
      </c>
      <c r="E82" s="62">
        <v>391</v>
      </c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1"/>
    </row>
    <row r="83" spans="1:18" ht="31.5" customHeight="1" x14ac:dyDescent="0.35">
      <c r="A83" s="21" t="s">
        <v>103</v>
      </c>
      <c r="B83" s="61">
        <v>129</v>
      </c>
      <c r="C83" s="61">
        <v>69</v>
      </c>
      <c r="D83" s="61">
        <v>137</v>
      </c>
      <c r="E83" s="62">
        <v>157</v>
      </c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112"/>
    </row>
    <row r="84" spans="1:18" ht="31.5" customHeight="1" thickBot="1" x14ac:dyDescent="0.4">
      <c r="A84" s="21" t="s">
        <v>104</v>
      </c>
      <c r="B84" s="63">
        <v>0.71</v>
      </c>
      <c r="C84" s="63">
        <v>0.63</v>
      </c>
      <c r="D84" s="63">
        <v>0.66</v>
      </c>
      <c r="E84" s="60">
        <v>0.64</v>
      </c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4"/>
    </row>
    <row r="85" spans="1:18" ht="20.149999999999999" customHeight="1" x14ac:dyDescent="0.35">
      <c r="A85" s="102" t="s">
        <v>105</v>
      </c>
      <c r="B85"/>
    </row>
    <row r="86" spans="1:18" ht="20.149999999999999" customHeight="1" x14ac:dyDescent="0.35">
      <c r="A86" s="25" t="s">
        <v>106</v>
      </c>
      <c r="B86"/>
    </row>
    <row r="87" spans="1:18" ht="20.149999999999999" customHeight="1" x14ac:dyDescent="0.35">
      <c r="A87" s="102"/>
      <c r="B87"/>
    </row>
    <row r="88" spans="1:18" ht="20.149999999999999" customHeight="1" x14ac:dyDescent="0.35">
      <c r="A88" s="148" t="s">
        <v>107</v>
      </c>
      <c r="B88" s="34" t="s">
        <v>69</v>
      </c>
      <c r="C88" s="34" t="s">
        <v>70</v>
      </c>
      <c r="D88" s="34" t="s">
        <v>71</v>
      </c>
      <c r="E88" s="34" t="s">
        <v>72</v>
      </c>
      <c r="F88" s="94"/>
    </row>
    <row r="89" spans="1:18" ht="20.149999999999999" customHeight="1" x14ac:dyDescent="0.35">
      <c r="A89" s="149"/>
      <c r="B89" s="34" t="s">
        <v>73</v>
      </c>
      <c r="C89" s="34" t="s">
        <v>74</v>
      </c>
      <c r="D89" s="34" t="s">
        <v>74</v>
      </c>
      <c r="E89" s="34" t="s">
        <v>74</v>
      </c>
    </row>
    <row r="90" spans="1:18" ht="20.149999999999999" customHeight="1" x14ac:dyDescent="0.35">
      <c r="A90" s="68" t="s">
        <v>80</v>
      </c>
      <c r="B90" s="70">
        <v>0.92</v>
      </c>
      <c r="C90" s="70">
        <v>0.93</v>
      </c>
      <c r="D90" s="70">
        <v>0.88</v>
      </c>
      <c r="E90" s="66">
        <v>0.9</v>
      </c>
    </row>
    <row r="91" spans="1:18" ht="20.149999999999999" customHeight="1" x14ac:dyDescent="0.35">
      <c r="A91" s="68" t="s">
        <v>81</v>
      </c>
      <c r="B91" s="70">
        <v>0.81</v>
      </c>
      <c r="C91" s="70">
        <v>0.77</v>
      </c>
      <c r="D91" s="70">
        <v>0.77</v>
      </c>
      <c r="E91" s="66">
        <v>0.74</v>
      </c>
    </row>
    <row r="92" spans="1:18" ht="20.149999999999999" customHeight="1" x14ac:dyDescent="0.35">
      <c r="A92" s="68" t="s">
        <v>82</v>
      </c>
      <c r="B92" s="70">
        <v>0.93</v>
      </c>
      <c r="C92" s="70">
        <v>0.87</v>
      </c>
      <c r="D92" s="70">
        <v>0.87</v>
      </c>
      <c r="E92" s="66">
        <v>0.9</v>
      </c>
    </row>
    <row r="93" spans="1:18" ht="20.149999999999999" customHeight="1" x14ac:dyDescent="0.35">
      <c r="A93" s="68" t="s">
        <v>83</v>
      </c>
      <c r="B93" s="70">
        <v>0.96</v>
      </c>
      <c r="C93" s="70">
        <v>0.94</v>
      </c>
      <c r="D93" s="70">
        <v>0.96</v>
      </c>
      <c r="E93" s="66">
        <v>0.94</v>
      </c>
    </row>
    <row r="94" spans="1:18" ht="20.149999999999999" customHeight="1" x14ac:dyDescent="0.35">
      <c r="A94" s="76" t="s">
        <v>84</v>
      </c>
      <c r="B94" s="56"/>
      <c r="C94" s="56"/>
      <c r="D94" s="56"/>
      <c r="E94" s="56"/>
    </row>
    <row r="95" spans="1:18" ht="20.149999999999999" customHeight="1" x14ac:dyDescent="0.35">
      <c r="A95" s="68" t="s">
        <v>85</v>
      </c>
      <c r="B95" s="70">
        <v>0.88</v>
      </c>
      <c r="C95" s="70">
        <v>0.88</v>
      </c>
      <c r="D95" s="70">
        <v>0.87</v>
      </c>
      <c r="E95" s="66">
        <v>0.89</v>
      </c>
    </row>
    <row r="96" spans="1:18" ht="20.149999999999999" customHeight="1" x14ac:dyDescent="0.35">
      <c r="A96" s="68" t="s">
        <v>86</v>
      </c>
      <c r="B96" s="70">
        <v>0.84</v>
      </c>
      <c r="C96" s="77">
        <v>0.8</v>
      </c>
      <c r="D96" s="70">
        <v>0.85</v>
      </c>
      <c r="E96" s="66">
        <v>0.85</v>
      </c>
      <c r="F96" s="5"/>
      <c r="G96" s="5"/>
      <c r="H96" s="5"/>
      <c r="I96" s="5"/>
    </row>
    <row r="97" spans="1:9" ht="20.149999999999999" customHeight="1" x14ac:dyDescent="0.35">
      <c r="A97" s="68" t="s">
        <v>87</v>
      </c>
      <c r="B97" s="70">
        <v>0.76</v>
      </c>
      <c r="C97" s="70">
        <v>0.77</v>
      </c>
      <c r="D97" s="70">
        <v>0.75</v>
      </c>
      <c r="E97" s="66">
        <v>0.76</v>
      </c>
      <c r="F97" s="6"/>
      <c r="G97" s="6"/>
      <c r="H97" s="6"/>
      <c r="I97" s="8"/>
    </row>
    <row r="98" spans="1:9" ht="20.149999999999999" customHeight="1" x14ac:dyDescent="0.35">
      <c r="A98" s="102" t="s">
        <v>108</v>
      </c>
      <c r="B98"/>
    </row>
    <row r="100" spans="1:9" ht="20.149999999999999" customHeight="1" x14ac:dyDescent="0.35">
      <c r="A100" s="155" t="s">
        <v>109</v>
      </c>
      <c r="B100" s="155"/>
      <c r="C100" s="155"/>
    </row>
    <row r="101" spans="1:9" ht="44.25" customHeight="1" x14ac:dyDescent="0.35">
      <c r="A101" s="67" t="s">
        <v>90</v>
      </c>
      <c r="B101" s="67" t="s">
        <v>91</v>
      </c>
      <c r="C101" s="67" t="s">
        <v>110</v>
      </c>
    </row>
    <row r="102" spans="1:9" ht="20.149999999999999" customHeight="1" x14ac:dyDescent="0.35">
      <c r="A102" s="151" t="s">
        <v>80</v>
      </c>
      <c r="B102" s="70" t="s">
        <v>92</v>
      </c>
      <c r="C102" s="66">
        <v>0.99</v>
      </c>
    </row>
    <row r="103" spans="1:9" ht="20.149999999999999" customHeight="1" x14ac:dyDescent="0.35">
      <c r="A103" s="151"/>
      <c r="B103" s="70" t="s">
        <v>93</v>
      </c>
      <c r="C103" s="66">
        <v>0.99</v>
      </c>
    </row>
    <row r="104" spans="1:9" ht="20.149999999999999" customHeight="1" x14ac:dyDescent="0.35">
      <c r="A104" s="151"/>
      <c r="B104" s="70" t="s">
        <v>94</v>
      </c>
      <c r="C104" s="66">
        <v>0.99</v>
      </c>
    </row>
    <row r="105" spans="1:9" ht="20.149999999999999" customHeight="1" x14ac:dyDescent="0.35">
      <c r="A105" s="151"/>
      <c r="B105" s="70" t="s">
        <v>95</v>
      </c>
      <c r="C105" s="66">
        <v>0.95</v>
      </c>
    </row>
    <row r="106" spans="1:9" ht="20.149999999999999" customHeight="1" x14ac:dyDescent="0.35">
      <c r="A106" s="151"/>
      <c r="B106" s="70" t="s">
        <v>96</v>
      </c>
      <c r="C106" s="66">
        <v>0.94</v>
      </c>
    </row>
    <row r="107" spans="1:9" ht="20.149999999999999" customHeight="1" x14ac:dyDescent="0.35">
      <c r="A107" s="151"/>
      <c r="B107" s="70" t="s">
        <v>97</v>
      </c>
      <c r="C107" s="66">
        <v>0.99</v>
      </c>
    </row>
    <row r="108" spans="1:9" ht="20.149999999999999" customHeight="1" x14ac:dyDescent="0.35">
      <c r="A108" s="73"/>
      <c r="B108" s="71"/>
      <c r="C108" s="71"/>
    </row>
    <row r="109" spans="1:9" ht="20.149999999999999" customHeight="1" x14ac:dyDescent="0.35">
      <c r="A109" s="151" t="s">
        <v>81</v>
      </c>
      <c r="B109" s="70" t="s">
        <v>92</v>
      </c>
      <c r="C109" s="66">
        <v>0.81</v>
      </c>
    </row>
    <row r="110" spans="1:9" ht="20.149999999999999" customHeight="1" x14ac:dyDescent="0.35">
      <c r="A110" s="151"/>
      <c r="B110" s="70" t="s">
        <v>93</v>
      </c>
      <c r="C110" s="66">
        <v>0.93</v>
      </c>
    </row>
    <row r="111" spans="1:9" ht="20.149999999999999" customHeight="1" x14ac:dyDescent="0.35">
      <c r="A111" s="151"/>
      <c r="B111" s="70" t="s">
        <v>94</v>
      </c>
      <c r="C111" s="66">
        <v>0.95</v>
      </c>
    </row>
    <row r="112" spans="1:9" ht="20.149999999999999" customHeight="1" x14ac:dyDescent="0.35">
      <c r="A112" s="151"/>
      <c r="B112" s="70" t="s">
        <v>98</v>
      </c>
      <c r="C112" s="66">
        <v>0.92</v>
      </c>
    </row>
    <row r="113" spans="1:3" ht="20.149999999999999" customHeight="1" x14ac:dyDescent="0.35">
      <c r="A113" s="151"/>
      <c r="B113" s="70" t="s">
        <v>96</v>
      </c>
      <c r="C113" s="66">
        <v>0.87</v>
      </c>
    </row>
    <row r="114" spans="1:3" ht="20.149999999999999" customHeight="1" x14ac:dyDescent="0.35">
      <c r="A114" s="73"/>
      <c r="B114" s="71"/>
      <c r="C114" s="71"/>
    </row>
    <row r="115" spans="1:3" ht="20.149999999999999" customHeight="1" x14ac:dyDescent="0.35">
      <c r="A115" s="151" t="s">
        <v>82</v>
      </c>
      <c r="B115" s="70" t="s">
        <v>92</v>
      </c>
      <c r="C115" s="66">
        <v>0.95</v>
      </c>
    </row>
    <row r="116" spans="1:3" ht="20.149999999999999" customHeight="1" x14ac:dyDescent="0.35">
      <c r="A116" s="151"/>
      <c r="B116" s="70" t="s">
        <v>93</v>
      </c>
      <c r="C116" s="66">
        <v>0.93</v>
      </c>
    </row>
    <row r="117" spans="1:3" ht="20.149999999999999" customHeight="1" x14ac:dyDescent="0.35">
      <c r="A117" s="151"/>
      <c r="B117" s="70" t="s">
        <v>94</v>
      </c>
      <c r="C117" s="66">
        <v>1</v>
      </c>
    </row>
    <row r="118" spans="1:3" ht="20.149999999999999" customHeight="1" x14ac:dyDescent="0.35">
      <c r="A118" s="151"/>
      <c r="B118" s="70" t="s">
        <v>98</v>
      </c>
      <c r="C118" s="66">
        <v>0.97</v>
      </c>
    </row>
    <row r="119" spans="1:3" ht="20.149999999999999" customHeight="1" x14ac:dyDescent="0.35">
      <c r="A119" s="151"/>
      <c r="B119" s="70" t="s">
        <v>96</v>
      </c>
      <c r="C119" s="66">
        <v>0.94</v>
      </c>
    </row>
    <row r="120" spans="1:3" ht="20.149999999999999" customHeight="1" x14ac:dyDescent="0.35">
      <c r="A120" s="151"/>
      <c r="B120" s="70" t="s">
        <v>97</v>
      </c>
      <c r="C120" s="66">
        <v>1</v>
      </c>
    </row>
    <row r="121" spans="1:3" ht="20.149999999999999" customHeight="1" x14ac:dyDescent="0.35">
      <c r="A121" s="151"/>
      <c r="B121" s="70" t="s">
        <v>99</v>
      </c>
      <c r="C121" s="66">
        <v>0.99</v>
      </c>
    </row>
    <row r="122" spans="1:3" ht="20.149999999999999" customHeight="1" x14ac:dyDescent="0.35">
      <c r="A122" s="73"/>
      <c r="B122" s="71"/>
      <c r="C122" s="71"/>
    </row>
    <row r="123" spans="1:3" ht="20.149999999999999" customHeight="1" x14ac:dyDescent="0.35">
      <c r="A123" s="151" t="s">
        <v>83</v>
      </c>
      <c r="B123" s="70" t="s">
        <v>92</v>
      </c>
      <c r="C123" s="66">
        <v>0.97</v>
      </c>
    </row>
    <row r="124" spans="1:3" ht="20.149999999999999" customHeight="1" x14ac:dyDescent="0.35">
      <c r="A124" s="151"/>
      <c r="B124" s="70" t="s">
        <v>93</v>
      </c>
      <c r="C124" s="66">
        <v>0.99</v>
      </c>
    </row>
    <row r="125" spans="1:3" ht="20.149999999999999" customHeight="1" x14ac:dyDescent="0.35">
      <c r="A125" s="151"/>
      <c r="B125" s="70" t="s">
        <v>94</v>
      </c>
      <c r="C125" s="66">
        <v>0.99</v>
      </c>
    </row>
    <row r="126" spans="1:3" ht="20.149999999999999" customHeight="1" x14ac:dyDescent="0.35">
      <c r="A126" s="151"/>
      <c r="B126" s="70" t="s">
        <v>98</v>
      </c>
      <c r="C126" s="66">
        <v>0.95</v>
      </c>
    </row>
    <row r="127" spans="1:3" ht="20.149999999999999" customHeight="1" x14ac:dyDescent="0.35">
      <c r="A127" s="151"/>
      <c r="B127" s="70" t="s">
        <v>96</v>
      </c>
      <c r="C127" s="66">
        <v>0.99</v>
      </c>
    </row>
    <row r="128" spans="1:3" ht="20.149999999999999" customHeight="1" x14ac:dyDescent="0.35">
      <c r="A128" s="151"/>
      <c r="B128" s="70" t="s">
        <v>97</v>
      </c>
      <c r="C128" s="66">
        <v>0.99</v>
      </c>
    </row>
    <row r="129" spans="1:3" ht="20.149999999999999" customHeight="1" x14ac:dyDescent="0.35">
      <c r="A129" s="151"/>
      <c r="B129" s="70" t="s">
        <v>99</v>
      </c>
      <c r="C129" s="66">
        <v>1</v>
      </c>
    </row>
    <row r="130" spans="1:3" ht="20.149999999999999" customHeight="1" x14ac:dyDescent="0.35">
      <c r="A130" s="73"/>
      <c r="B130" s="71"/>
      <c r="C130" s="71"/>
    </row>
    <row r="131" spans="1:3" ht="20.149999999999999" customHeight="1" x14ac:dyDescent="0.35">
      <c r="A131" s="151" t="s">
        <v>84</v>
      </c>
      <c r="B131" s="70" t="s">
        <v>92</v>
      </c>
      <c r="C131" s="144" t="s">
        <v>111</v>
      </c>
    </row>
    <row r="132" spans="1:3" ht="20.149999999999999" customHeight="1" x14ac:dyDescent="0.35">
      <c r="A132" s="151"/>
      <c r="B132" s="70" t="s">
        <v>93</v>
      </c>
      <c r="C132" s="145"/>
    </row>
    <row r="133" spans="1:3" ht="20.149999999999999" customHeight="1" x14ac:dyDescent="0.35">
      <c r="A133" s="151"/>
      <c r="B133" s="70" t="s">
        <v>94</v>
      </c>
      <c r="C133" s="146"/>
    </row>
    <row r="134" spans="1:3" ht="20.149999999999999" customHeight="1" x14ac:dyDescent="0.35">
      <c r="A134" s="73"/>
      <c r="B134" s="71"/>
      <c r="C134" s="78"/>
    </row>
    <row r="135" spans="1:3" ht="20.149999999999999" customHeight="1" x14ac:dyDescent="0.35">
      <c r="A135" s="151" t="s">
        <v>85</v>
      </c>
      <c r="B135" s="70" t="s">
        <v>92</v>
      </c>
      <c r="C135" s="66">
        <v>0.96</v>
      </c>
    </row>
    <row r="136" spans="1:3" ht="20.149999999999999" customHeight="1" x14ac:dyDescent="0.35">
      <c r="A136" s="151"/>
      <c r="B136" s="70" t="s">
        <v>93</v>
      </c>
      <c r="C136" s="66">
        <v>0.97</v>
      </c>
    </row>
    <row r="137" spans="1:3" ht="20.149999999999999" customHeight="1" x14ac:dyDescent="0.35">
      <c r="A137" s="151"/>
      <c r="B137" s="70" t="s">
        <v>94</v>
      </c>
      <c r="C137" s="66">
        <v>0.95</v>
      </c>
    </row>
    <row r="138" spans="1:3" ht="20.149999999999999" customHeight="1" x14ac:dyDescent="0.35">
      <c r="A138" s="151"/>
      <c r="B138" s="70" t="s">
        <v>98</v>
      </c>
      <c r="C138" s="66">
        <v>0.89</v>
      </c>
    </row>
    <row r="139" spans="1:3" ht="20.149999999999999" customHeight="1" x14ac:dyDescent="0.35">
      <c r="A139" s="73"/>
      <c r="B139" s="71"/>
      <c r="C139" s="71"/>
    </row>
    <row r="140" spans="1:3" ht="20.149999999999999" customHeight="1" x14ac:dyDescent="0.35">
      <c r="A140" s="151" t="s">
        <v>86</v>
      </c>
      <c r="B140" s="70" t="s">
        <v>92</v>
      </c>
      <c r="C140" s="66">
        <v>0.96</v>
      </c>
    </row>
    <row r="141" spans="1:3" ht="20.149999999999999" customHeight="1" x14ac:dyDescent="0.35">
      <c r="A141" s="151"/>
      <c r="B141" s="70" t="s">
        <v>93</v>
      </c>
      <c r="C141" s="66">
        <v>0.99</v>
      </c>
    </row>
    <row r="142" spans="1:3" ht="20.149999999999999" customHeight="1" x14ac:dyDescent="0.35">
      <c r="A142" s="151"/>
      <c r="B142" s="70" t="s">
        <v>94</v>
      </c>
      <c r="C142" s="66">
        <v>0.94</v>
      </c>
    </row>
    <row r="143" spans="1:3" ht="20.149999999999999" customHeight="1" x14ac:dyDescent="0.35">
      <c r="A143" s="151"/>
      <c r="B143" s="70" t="s">
        <v>98</v>
      </c>
      <c r="C143" s="66">
        <v>0.9</v>
      </c>
    </row>
    <row r="144" spans="1:3" ht="20.149999999999999" customHeight="1" x14ac:dyDescent="0.35">
      <c r="A144" s="151"/>
      <c r="B144" s="70" t="s">
        <v>96</v>
      </c>
      <c r="C144" s="66">
        <v>0.93</v>
      </c>
    </row>
    <row r="145" spans="1:6" ht="20.149999999999999" customHeight="1" x14ac:dyDescent="0.35">
      <c r="A145" s="73"/>
      <c r="B145" s="71"/>
      <c r="C145" s="71"/>
    </row>
    <row r="146" spans="1:6" ht="20.149999999999999" customHeight="1" x14ac:dyDescent="0.35">
      <c r="A146" s="151" t="s">
        <v>87</v>
      </c>
      <c r="B146" s="70" t="s">
        <v>92</v>
      </c>
      <c r="C146" s="66">
        <v>0.93</v>
      </c>
    </row>
    <row r="147" spans="1:6" ht="20.149999999999999" customHeight="1" x14ac:dyDescent="0.35">
      <c r="A147" s="151"/>
      <c r="B147" s="70" t="s">
        <v>93</v>
      </c>
      <c r="C147" s="66">
        <v>0.86</v>
      </c>
    </row>
    <row r="148" spans="1:6" ht="20.149999999999999" customHeight="1" x14ac:dyDescent="0.35">
      <c r="A148" s="151"/>
      <c r="B148" s="70" t="s">
        <v>94</v>
      </c>
      <c r="C148" s="66">
        <v>0.8</v>
      </c>
    </row>
    <row r="149" spans="1:6" ht="20.149999999999999" customHeight="1" x14ac:dyDescent="0.35">
      <c r="A149" s="151"/>
      <c r="B149" s="70" t="s">
        <v>98</v>
      </c>
      <c r="C149" s="66">
        <v>0.88</v>
      </c>
    </row>
    <row r="150" spans="1:6" ht="20.149999999999999" customHeight="1" x14ac:dyDescent="0.35">
      <c r="A150" s="151"/>
      <c r="B150" s="70" t="s">
        <v>96</v>
      </c>
      <c r="C150" s="66">
        <v>0.87</v>
      </c>
    </row>
    <row r="151" spans="1:6" ht="20.149999999999999" customHeight="1" x14ac:dyDescent="0.35">
      <c r="A151" s="102" t="s">
        <v>112</v>
      </c>
      <c r="B151"/>
    </row>
    <row r="152" spans="1:6" ht="20.149999999999999" customHeight="1" x14ac:dyDescent="0.35">
      <c r="A152" s="25"/>
      <c r="B152"/>
    </row>
    <row r="153" spans="1:6" ht="20.149999999999999" customHeight="1" x14ac:dyDescent="0.35">
      <c r="A153" s="142" t="s">
        <v>113</v>
      </c>
      <c r="B153" s="34" t="s">
        <v>69</v>
      </c>
      <c r="C153" s="34" t="s">
        <v>70</v>
      </c>
      <c r="D153" s="34" t="s">
        <v>71</v>
      </c>
      <c r="E153" s="34" t="s">
        <v>72</v>
      </c>
      <c r="F153" s="94"/>
    </row>
    <row r="154" spans="1:6" ht="20.149999999999999" customHeight="1" x14ac:dyDescent="0.35">
      <c r="A154" s="143"/>
      <c r="B154" s="34" t="s">
        <v>73</v>
      </c>
      <c r="C154" s="34" t="s">
        <v>74</v>
      </c>
      <c r="D154" s="34" t="s">
        <v>74</v>
      </c>
      <c r="E154" s="34" t="s">
        <v>74</v>
      </c>
    </row>
    <row r="155" spans="1:6" ht="28.5" customHeight="1" x14ac:dyDescent="0.35">
      <c r="A155" s="21" t="s">
        <v>114</v>
      </c>
      <c r="B155" s="61">
        <v>128</v>
      </c>
      <c r="C155" s="61">
        <v>120</v>
      </c>
      <c r="D155" s="61">
        <v>162</v>
      </c>
      <c r="E155" s="62">
        <v>107</v>
      </c>
      <c r="F155" s="93"/>
    </row>
    <row r="156" spans="1:6" ht="28.5" customHeight="1" x14ac:dyDescent="0.35">
      <c r="A156" s="21" t="s">
        <v>115</v>
      </c>
      <c r="B156" s="61">
        <v>1014</v>
      </c>
      <c r="C156" s="61">
        <v>846</v>
      </c>
      <c r="D156" s="61">
        <v>559</v>
      </c>
      <c r="E156" s="62">
        <v>441</v>
      </c>
    </row>
    <row r="157" spans="1:6" ht="28.5" customHeight="1" x14ac:dyDescent="0.35">
      <c r="A157" s="75" t="s">
        <v>116</v>
      </c>
      <c r="B157" s="61">
        <v>1142</v>
      </c>
      <c r="C157" s="61">
        <v>966</v>
      </c>
      <c r="D157" s="61">
        <v>721</v>
      </c>
      <c r="E157" s="62">
        <v>548</v>
      </c>
    </row>
    <row r="158" spans="1:6" ht="28.5" customHeight="1" x14ac:dyDescent="0.35">
      <c r="A158" s="74" t="s">
        <v>117</v>
      </c>
      <c r="B158" s="61">
        <v>897</v>
      </c>
      <c r="C158" s="61">
        <v>571</v>
      </c>
      <c r="D158" s="61">
        <v>517</v>
      </c>
      <c r="E158" s="62">
        <v>375</v>
      </c>
    </row>
    <row r="159" spans="1:6" ht="28.5" customHeight="1" x14ac:dyDescent="0.35">
      <c r="A159" s="74" t="s">
        <v>118</v>
      </c>
      <c r="B159" s="61">
        <v>245</v>
      </c>
      <c r="C159" s="61">
        <v>395</v>
      </c>
      <c r="D159" s="61">
        <v>204</v>
      </c>
      <c r="E159" s="62">
        <v>173</v>
      </c>
    </row>
    <row r="160" spans="1:6" ht="29.25" customHeight="1" x14ac:dyDescent="0.35">
      <c r="A160" s="21" t="s">
        <v>119</v>
      </c>
      <c r="B160" s="61">
        <v>2</v>
      </c>
      <c r="C160" s="61">
        <v>1</v>
      </c>
      <c r="D160" s="61">
        <v>1</v>
      </c>
      <c r="E160" s="62">
        <v>1</v>
      </c>
    </row>
    <row r="161" spans="1:6" ht="20.149999999999999" customHeight="1" x14ac:dyDescent="0.35">
      <c r="A161" s="102" t="s">
        <v>120</v>
      </c>
      <c r="B161"/>
    </row>
    <row r="162" spans="1:6" ht="20.149999999999999" customHeight="1" x14ac:dyDescent="0.35">
      <c r="A162" s="25"/>
      <c r="B162"/>
    </row>
    <row r="163" spans="1:6" ht="20.149999999999999" customHeight="1" x14ac:dyDescent="0.35">
      <c r="A163" s="142" t="s">
        <v>121</v>
      </c>
      <c r="B163" s="34" t="s">
        <v>69</v>
      </c>
      <c r="C163" s="34" t="s">
        <v>70</v>
      </c>
      <c r="D163" s="34" t="s">
        <v>71</v>
      </c>
      <c r="E163" s="34" t="s">
        <v>72</v>
      </c>
      <c r="F163" s="94"/>
    </row>
    <row r="164" spans="1:6" ht="20.149999999999999" customHeight="1" x14ac:dyDescent="0.35">
      <c r="A164" s="143"/>
      <c r="B164" s="34" t="s">
        <v>73</v>
      </c>
      <c r="C164" s="34" t="s">
        <v>74</v>
      </c>
      <c r="D164" s="34" t="s">
        <v>74</v>
      </c>
      <c r="E164" s="34" t="s">
        <v>74</v>
      </c>
    </row>
    <row r="165" spans="1:6" ht="34.5" customHeight="1" x14ac:dyDescent="0.35">
      <c r="A165" s="107" t="s">
        <v>122</v>
      </c>
      <c r="B165" s="61">
        <v>719</v>
      </c>
      <c r="C165" s="61">
        <v>363</v>
      </c>
      <c r="D165" s="61">
        <v>52</v>
      </c>
      <c r="E165" s="108">
        <v>158</v>
      </c>
      <c r="F165" s="93"/>
    </row>
    <row r="166" spans="1:6" ht="34.5" customHeight="1" x14ac:dyDescent="0.35">
      <c r="A166" s="21" t="s">
        <v>123</v>
      </c>
      <c r="B166" s="61">
        <v>1</v>
      </c>
      <c r="C166" s="61">
        <v>21</v>
      </c>
      <c r="D166" s="61">
        <v>22</v>
      </c>
      <c r="E166" s="108">
        <v>36</v>
      </c>
    </row>
    <row r="167" spans="1:6" ht="34.5" customHeight="1" x14ac:dyDescent="0.35">
      <c r="A167" s="75" t="s">
        <v>124</v>
      </c>
      <c r="B167" s="61">
        <v>720</v>
      </c>
      <c r="C167" s="61">
        <v>384</v>
      </c>
      <c r="D167" s="61">
        <v>74</v>
      </c>
      <c r="E167" s="108">
        <v>194</v>
      </c>
    </row>
    <row r="168" spans="1:6" ht="34.5" customHeight="1" x14ac:dyDescent="0.35">
      <c r="A168" s="74" t="s">
        <v>117</v>
      </c>
      <c r="B168" s="61">
        <v>693</v>
      </c>
      <c r="C168" s="61">
        <v>316</v>
      </c>
      <c r="D168" s="61">
        <v>39</v>
      </c>
      <c r="E168" s="108">
        <v>157</v>
      </c>
    </row>
    <row r="169" spans="1:6" ht="34.5" customHeight="1" x14ac:dyDescent="0.35">
      <c r="A169" s="74" t="s">
        <v>118</v>
      </c>
      <c r="B169" s="61">
        <v>27</v>
      </c>
      <c r="C169" s="61">
        <v>68</v>
      </c>
      <c r="D169" s="61">
        <v>35</v>
      </c>
      <c r="E169" s="108">
        <v>37</v>
      </c>
    </row>
    <row r="170" spans="1:6" ht="20.149999999999999" customHeight="1" x14ac:dyDescent="0.35">
      <c r="A170" s="102" t="s">
        <v>125</v>
      </c>
      <c r="B170" s="7"/>
    </row>
    <row r="171" spans="1:6" ht="20.149999999999999" customHeight="1" x14ac:dyDescent="0.35">
      <c r="A171" s="1"/>
      <c r="B171"/>
    </row>
    <row r="172" spans="1:6" ht="20.149999999999999" customHeight="1" x14ac:dyDescent="0.35">
      <c r="A172" s="152" t="s">
        <v>126</v>
      </c>
      <c r="B172" s="34" t="s">
        <v>69</v>
      </c>
      <c r="C172" s="34" t="s">
        <v>70</v>
      </c>
      <c r="D172" s="34" t="s">
        <v>71</v>
      </c>
      <c r="E172" s="34" t="s">
        <v>72</v>
      </c>
    </row>
    <row r="173" spans="1:6" ht="20.149999999999999" customHeight="1" x14ac:dyDescent="0.35">
      <c r="A173" s="156"/>
      <c r="B173" s="34" t="s">
        <v>73</v>
      </c>
      <c r="C173" s="34" t="s">
        <v>74</v>
      </c>
      <c r="D173" s="34" t="s">
        <v>74</v>
      </c>
      <c r="E173" s="34" t="s">
        <v>74</v>
      </c>
    </row>
    <row r="174" spans="1:6" ht="20.149999999999999" customHeight="1" x14ac:dyDescent="0.35">
      <c r="A174" s="153"/>
      <c r="B174" s="34" t="s">
        <v>127</v>
      </c>
      <c r="C174" s="34" t="s">
        <v>127</v>
      </c>
      <c r="D174" s="34" t="s">
        <v>127</v>
      </c>
      <c r="E174" s="34" t="s">
        <v>127</v>
      </c>
    </row>
    <row r="175" spans="1:6" ht="20.149999999999999" customHeight="1" x14ac:dyDescent="0.35">
      <c r="A175" s="46" t="s">
        <v>128</v>
      </c>
      <c r="B175" s="79">
        <v>0.38</v>
      </c>
      <c r="C175" s="79">
        <v>0.57999999999999996</v>
      </c>
      <c r="D175" s="79">
        <v>0.5</v>
      </c>
      <c r="E175" s="80">
        <v>0.62</v>
      </c>
    </row>
    <row r="176" spans="1:6" ht="20.149999999999999" customHeight="1" x14ac:dyDescent="0.35">
      <c r="A176" s="46" t="s">
        <v>129</v>
      </c>
      <c r="B176" s="79">
        <v>0.38</v>
      </c>
      <c r="C176" s="79">
        <v>0.24</v>
      </c>
      <c r="D176" s="79">
        <v>0.34</v>
      </c>
      <c r="E176" s="80">
        <v>0.25</v>
      </c>
    </row>
    <row r="177" spans="1:5" ht="20.149999999999999" customHeight="1" x14ac:dyDescent="0.35">
      <c r="A177" s="46" t="s">
        <v>130</v>
      </c>
      <c r="B177" s="79">
        <v>0.25</v>
      </c>
      <c r="C177" s="79">
        <v>0.19</v>
      </c>
      <c r="D177" s="79">
        <v>0.16</v>
      </c>
      <c r="E177" s="80">
        <v>0.13</v>
      </c>
    </row>
    <row r="178" spans="1:5" ht="20.149999999999999" customHeight="1" x14ac:dyDescent="0.35">
      <c r="A178" s="102" t="s">
        <v>131</v>
      </c>
      <c r="B178"/>
    </row>
    <row r="179" spans="1:5" ht="20.149999999999999" customHeight="1" x14ac:dyDescent="0.35">
      <c r="B179"/>
    </row>
    <row r="180" spans="1:5" ht="20.149999999999999" customHeight="1" x14ac:dyDescent="0.35">
      <c r="A180" s="152" t="s">
        <v>132</v>
      </c>
      <c r="B180" s="34" t="s">
        <v>69</v>
      </c>
      <c r="C180" s="34" t="s">
        <v>70</v>
      </c>
      <c r="D180" s="34" t="s">
        <v>71</v>
      </c>
      <c r="E180" s="34" t="s">
        <v>72</v>
      </c>
    </row>
    <row r="181" spans="1:5" ht="20.149999999999999" customHeight="1" x14ac:dyDescent="0.35">
      <c r="A181" s="156"/>
      <c r="B181" s="34" t="s">
        <v>73</v>
      </c>
      <c r="C181" s="34" t="s">
        <v>74</v>
      </c>
      <c r="D181" s="34" t="s">
        <v>74</v>
      </c>
      <c r="E181" s="34" t="s">
        <v>74</v>
      </c>
    </row>
    <row r="182" spans="1:5" ht="20.149999999999999" customHeight="1" x14ac:dyDescent="0.35">
      <c r="A182" s="153"/>
      <c r="B182" s="34" t="s">
        <v>127</v>
      </c>
      <c r="C182" s="34" t="s">
        <v>127</v>
      </c>
      <c r="D182" s="34" t="s">
        <v>127</v>
      </c>
      <c r="E182" s="34" t="s">
        <v>127</v>
      </c>
    </row>
    <row r="183" spans="1:5" ht="20.149999999999999" customHeight="1" x14ac:dyDescent="0.35">
      <c r="A183" s="46" t="s">
        <v>128</v>
      </c>
      <c r="B183" s="79" t="s">
        <v>133</v>
      </c>
      <c r="C183" s="79" t="s">
        <v>133</v>
      </c>
      <c r="D183" s="79">
        <v>0.56000000000000005</v>
      </c>
      <c r="E183" s="80">
        <v>0.67</v>
      </c>
    </row>
    <row r="184" spans="1:5" ht="20.149999999999999" customHeight="1" x14ac:dyDescent="0.35">
      <c r="A184" s="46" t="s">
        <v>129</v>
      </c>
      <c r="B184" s="79" t="s">
        <v>133</v>
      </c>
      <c r="C184" s="79" t="s">
        <v>133</v>
      </c>
      <c r="D184" s="79">
        <v>0.38</v>
      </c>
      <c r="E184" s="80">
        <v>0.27</v>
      </c>
    </row>
    <row r="185" spans="1:5" ht="20.149999999999999" customHeight="1" x14ac:dyDescent="0.35">
      <c r="A185" s="46" t="s">
        <v>134</v>
      </c>
      <c r="B185" s="79" t="s">
        <v>133</v>
      </c>
      <c r="C185" s="79" t="s">
        <v>133</v>
      </c>
      <c r="D185" s="79">
        <v>0.06</v>
      </c>
      <c r="E185" s="80">
        <v>7.0000000000000007E-2</v>
      </c>
    </row>
    <row r="186" spans="1:5" ht="20.149999999999999" customHeight="1" x14ac:dyDescent="0.35">
      <c r="A186" s="102" t="s">
        <v>135</v>
      </c>
      <c r="B186"/>
    </row>
    <row r="187" spans="1:5" ht="20.149999999999999" customHeight="1" x14ac:dyDescent="0.35">
      <c r="B187"/>
    </row>
    <row r="188" spans="1:5" ht="20.149999999999999" customHeight="1" x14ac:dyDescent="0.35">
      <c r="A188" s="148" t="s">
        <v>136</v>
      </c>
      <c r="B188" s="34" t="s">
        <v>69</v>
      </c>
      <c r="C188" s="34" t="s">
        <v>70</v>
      </c>
      <c r="D188" s="34" t="s">
        <v>71</v>
      </c>
      <c r="E188" s="34" t="s">
        <v>72</v>
      </c>
    </row>
    <row r="189" spans="1:5" ht="20.149999999999999" customHeight="1" x14ac:dyDescent="0.35">
      <c r="A189" s="149"/>
      <c r="B189" s="34" t="s">
        <v>73</v>
      </c>
      <c r="C189" s="34" t="s">
        <v>74</v>
      </c>
      <c r="D189" s="34" t="s">
        <v>74</v>
      </c>
      <c r="E189" s="34" t="s">
        <v>74</v>
      </c>
    </row>
    <row r="190" spans="1:5" ht="20.149999999999999" customHeight="1" x14ac:dyDescent="0.35">
      <c r="A190" s="35" t="s">
        <v>137</v>
      </c>
      <c r="B190" s="61">
        <v>40</v>
      </c>
      <c r="C190" s="61">
        <v>78</v>
      </c>
      <c r="D190" s="61">
        <v>40</v>
      </c>
      <c r="E190" s="104">
        <v>34</v>
      </c>
    </row>
    <row r="191" spans="1:5" ht="20.149999999999999" customHeight="1" x14ac:dyDescent="0.35">
      <c r="A191" s="35" t="s">
        <v>138</v>
      </c>
      <c r="B191" s="61">
        <v>45</v>
      </c>
      <c r="C191" s="61">
        <v>35</v>
      </c>
      <c r="D191" s="61">
        <v>28</v>
      </c>
      <c r="E191" s="81">
        <v>17</v>
      </c>
    </row>
    <row r="192" spans="1:5" ht="20.149999999999999" customHeight="1" x14ac:dyDescent="0.35">
      <c r="A192" s="35" t="s">
        <v>139</v>
      </c>
      <c r="B192" s="61">
        <v>3</v>
      </c>
      <c r="C192" s="61">
        <v>3</v>
      </c>
      <c r="D192" s="61">
        <v>0</v>
      </c>
      <c r="E192" s="81">
        <v>0</v>
      </c>
    </row>
    <row r="193" spans="1:5" ht="20.149999999999999" customHeight="1" x14ac:dyDescent="0.35">
      <c r="A193" s="35" t="s">
        <v>140</v>
      </c>
      <c r="B193" s="61">
        <v>0</v>
      </c>
      <c r="C193" s="61">
        <v>0</v>
      </c>
      <c r="D193" s="61">
        <v>0</v>
      </c>
      <c r="E193" s="81">
        <v>0</v>
      </c>
    </row>
    <row r="194" spans="1:5" ht="20.149999999999999" customHeight="1" x14ac:dyDescent="0.35">
      <c r="A194" s="35" t="s">
        <v>141</v>
      </c>
      <c r="B194" s="61">
        <v>23</v>
      </c>
      <c r="C194" s="61">
        <v>15</v>
      </c>
      <c r="D194" s="61">
        <v>20</v>
      </c>
      <c r="E194" s="81">
        <v>7</v>
      </c>
    </row>
    <row r="195" spans="1:5" ht="20.149999999999999" customHeight="1" x14ac:dyDescent="0.35">
      <c r="A195" s="35" t="s">
        <v>142</v>
      </c>
      <c r="B195" s="61">
        <v>0</v>
      </c>
      <c r="C195" s="61">
        <v>12</v>
      </c>
      <c r="D195" s="61">
        <v>8</v>
      </c>
      <c r="E195" s="81">
        <v>2</v>
      </c>
    </row>
    <row r="196" spans="1:5" ht="20.149999999999999" customHeight="1" x14ac:dyDescent="0.35">
      <c r="A196" s="35" t="s">
        <v>143</v>
      </c>
      <c r="B196" s="61">
        <v>3</v>
      </c>
      <c r="C196" s="61">
        <v>2</v>
      </c>
      <c r="D196" s="61">
        <v>1</v>
      </c>
      <c r="E196" s="81">
        <v>0</v>
      </c>
    </row>
    <row r="197" spans="1:5" ht="20.149999999999999" customHeight="1" x14ac:dyDescent="0.35">
      <c r="A197" s="35" t="s">
        <v>144</v>
      </c>
      <c r="B197" s="61">
        <v>2</v>
      </c>
      <c r="C197" s="61">
        <v>0</v>
      </c>
      <c r="D197" s="61">
        <v>1</v>
      </c>
      <c r="E197" s="81">
        <v>0</v>
      </c>
    </row>
    <row r="198" spans="1:5" ht="20.149999999999999" customHeight="1" x14ac:dyDescent="0.35">
      <c r="A198" s="35" t="s">
        <v>145</v>
      </c>
      <c r="B198" s="61">
        <v>0</v>
      </c>
      <c r="C198" s="61">
        <v>0</v>
      </c>
      <c r="D198" s="61">
        <v>1</v>
      </c>
      <c r="E198" s="81">
        <v>0</v>
      </c>
    </row>
    <row r="199" spans="1:5" ht="20.149999999999999" customHeight="1" x14ac:dyDescent="0.35">
      <c r="A199" s="102" t="s">
        <v>146</v>
      </c>
      <c r="B199"/>
    </row>
    <row r="200" spans="1:5" ht="20.149999999999999" customHeight="1" x14ac:dyDescent="0.35">
      <c r="A200" s="9"/>
      <c r="B200"/>
    </row>
    <row r="201" spans="1:5" ht="20.149999999999999" customHeight="1" x14ac:dyDescent="0.35">
      <c r="A201" s="148" t="s">
        <v>338</v>
      </c>
      <c r="B201" s="34" t="s">
        <v>69</v>
      </c>
      <c r="C201" s="34" t="s">
        <v>70</v>
      </c>
      <c r="D201" s="34" t="s">
        <v>71</v>
      </c>
      <c r="E201" s="34" t="s">
        <v>72</v>
      </c>
    </row>
    <row r="202" spans="1:5" ht="20.149999999999999" customHeight="1" x14ac:dyDescent="0.35">
      <c r="A202" s="149"/>
      <c r="B202" s="34" t="s">
        <v>73</v>
      </c>
      <c r="C202" s="34" t="s">
        <v>74</v>
      </c>
      <c r="D202" s="34" t="s">
        <v>74</v>
      </c>
      <c r="E202" s="34" t="s">
        <v>74</v>
      </c>
    </row>
    <row r="203" spans="1:5" ht="20.149999999999999" customHeight="1" x14ac:dyDescent="0.35">
      <c r="A203" s="35" t="s">
        <v>137</v>
      </c>
      <c r="B203" s="82" t="s">
        <v>133</v>
      </c>
      <c r="C203" s="82" t="s">
        <v>133</v>
      </c>
      <c r="D203" s="82">
        <v>9</v>
      </c>
      <c r="E203" s="81">
        <v>10</v>
      </c>
    </row>
    <row r="204" spans="1:5" ht="20.149999999999999" customHeight="1" x14ac:dyDescent="0.35">
      <c r="A204" s="35" t="s">
        <v>138</v>
      </c>
      <c r="B204" s="82">
        <v>1</v>
      </c>
      <c r="C204" s="82">
        <v>0</v>
      </c>
      <c r="D204" s="82">
        <v>3</v>
      </c>
      <c r="E204" s="81">
        <v>3</v>
      </c>
    </row>
    <row r="205" spans="1:5" ht="20.149999999999999" customHeight="1" x14ac:dyDescent="0.35">
      <c r="A205" s="35" t="s">
        <v>141</v>
      </c>
      <c r="B205" s="82">
        <v>19</v>
      </c>
      <c r="C205" s="82">
        <v>7</v>
      </c>
      <c r="D205" s="82">
        <v>16</v>
      </c>
      <c r="E205" s="81">
        <v>2</v>
      </c>
    </row>
    <row r="206" spans="1:5" ht="20.149999999999999" customHeight="1" x14ac:dyDescent="0.35">
      <c r="A206" s="35" t="s">
        <v>142</v>
      </c>
      <c r="B206" s="82">
        <v>5</v>
      </c>
      <c r="C206" s="82">
        <v>5</v>
      </c>
      <c r="D206" s="82">
        <v>3</v>
      </c>
      <c r="E206" s="81">
        <v>1</v>
      </c>
    </row>
    <row r="207" spans="1:5" ht="20.149999999999999" customHeight="1" x14ac:dyDescent="0.35">
      <c r="A207" s="35" t="s">
        <v>143</v>
      </c>
      <c r="B207" s="82">
        <v>1</v>
      </c>
      <c r="C207" s="82">
        <v>1</v>
      </c>
      <c r="D207" s="82">
        <v>0</v>
      </c>
      <c r="E207" s="81">
        <v>0</v>
      </c>
    </row>
    <row r="208" spans="1:5" ht="20.149999999999999" customHeight="1" x14ac:dyDescent="0.35">
      <c r="A208" s="35" t="s">
        <v>145</v>
      </c>
      <c r="B208" s="82">
        <v>0</v>
      </c>
      <c r="C208" s="82">
        <v>0</v>
      </c>
      <c r="D208" s="82">
        <v>1</v>
      </c>
      <c r="E208" s="81">
        <v>0</v>
      </c>
    </row>
    <row r="209" spans="1:2" ht="20.149999999999999" customHeight="1" x14ac:dyDescent="0.35">
      <c r="A209" s="102" t="s">
        <v>147</v>
      </c>
      <c r="B209"/>
    </row>
    <row r="210" spans="1:2" ht="20.149999999999999" customHeight="1" x14ac:dyDescent="0.35">
      <c r="A210" s="100" t="s">
        <v>148</v>
      </c>
    </row>
  </sheetData>
  <mergeCells count="31">
    <mergeCell ref="A188:A189"/>
    <mergeCell ref="A3:A4"/>
    <mergeCell ref="A172:A174"/>
    <mergeCell ref="A201:A202"/>
    <mergeCell ref="A102:A107"/>
    <mergeCell ref="A109:A113"/>
    <mergeCell ref="A146:A150"/>
    <mergeCell ref="A115:A121"/>
    <mergeCell ref="A123:A129"/>
    <mergeCell ref="A131:A133"/>
    <mergeCell ref="A135:A138"/>
    <mergeCell ref="A140:A144"/>
    <mergeCell ref="A100:C100"/>
    <mergeCell ref="A8:A9"/>
    <mergeCell ref="A153:A154"/>
    <mergeCell ref="A180:A182"/>
    <mergeCell ref="A163:A164"/>
    <mergeCell ref="C131:C133"/>
    <mergeCell ref="B3:C3"/>
    <mergeCell ref="A88:A89"/>
    <mergeCell ref="A29:A34"/>
    <mergeCell ref="A36:A40"/>
    <mergeCell ref="A50:A56"/>
    <mergeCell ref="A42:A48"/>
    <mergeCell ref="A58:A60"/>
    <mergeCell ref="A62:A65"/>
    <mergeCell ref="A67:A71"/>
    <mergeCell ref="A15:A16"/>
    <mergeCell ref="A73:A77"/>
    <mergeCell ref="A80:A81"/>
    <mergeCell ref="A27:C2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27E9B-EDE9-4417-B210-88D9E1B5805B}">
  <sheetPr>
    <tabColor theme="9" tint="-0.249977111117893"/>
  </sheetPr>
  <dimension ref="A1:E36"/>
  <sheetViews>
    <sheetView zoomScaleNormal="100" workbookViewId="0"/>
  </sheetViews>
  <sheetFormatPr defaultRowHeight="20.149999999999999" customHeight="1" x14ac:dyDescent="0.35"/>
  <cols>
    <col min="1" max="1" width="50.7265625" customWidth="1"/>
    <col min="2" max="2" width="15.7265625" style="4" customWidth="1"/>
    <col min="3" max="5" width="15.7265625" customWidth="1"/>
    <col min="6" max="9" width="13.7265625" customWidth="1"/>
  </cols>
  <sheetData>
    <row r="1" spans="1:5" s="15" customFormat="1" ht="20.149999999999999" customHeight="1" x14ac:dyDescent="0.45">
      <c r="A1" s="13" t="s">
        <v>8</v>
      </c>
      <c r="B1" s="14"/>
    </row>
    <row r="2" spans="1:5" ht="20.149999999999999" customHeight="1" x14ac:dyDescent="0.35">
      <c r="A2" s="1"/>
    </row>
    <row r="3" spans="1:5" ht="20.149999999999999" customHeight="1" x14ac:dyDescent="0.35">
      <c r="A3" s="43" t="s">
        <v>149</v>
      </c>
      <c r="B3" s="38" t="s">
        <v>69</v>
      </c>
      <c r="C3" s="38" t="s">
        <v>70</v>
      </c>
      <c r="D3" s="38" t="s">
        <v>71</v>
      </c>
      <c r="E3" s="38" t="s">
        <v>72</v>
      </c>
    </row>
    <row r="4" spans="1:5" ht="20.149999999999999" customHeight="1" x14ac:dyDescent="0.35">
      <c r="A4" s="43"/>
      <c r="B4" s="38" t="s">
        <v>73</v>
      </c>
      <c r="C4" s="38" t="s">
        <v>74</v>
      </c>
      <c r="D4" s="38" t="s">
        <v>74</v>
      </c>
      <c r="E4" s="38" t="s">
        <v>74</v>
      </c>
    </row>
    <row r="5" spans="1:5" ht="20.149999999999999" customHeight="1" x14ac:dyDescent="0.35">
      <c r="A5" s="157" t="s">
        <v>150</v>
      </c>
      <c r="B5" s="157"/>
      <c r="C5" s="157"/>
      <c r="D5" s="157"/>
      <c r="E5" s="157"/>
    </row>
    <row r="6" spans="1:5" ht="20.149999999999999" customHeight="1" x14ac:dyDescent="0.35">
      <c r="A6" s="90" t="s">
        <v>151</v>
      </c>
      <c r="B6" s="83">
        <v>46</v>
      </c>
      <c r="C6" s="83">
        <v>22</v>
      </c>
      <c r="D6" s="83">
        <v>19</v>
      </c>
      <c r="E6" s="81">
        <v>13</v>
      </c>
    </row>
    <row r="7" spans="1:5" ht="20.149999999999999" customHeight="1" x14ac:dyDescent="0.35">
      <c r="A7" s="90" t="s">
        <v>152</v>
      </c>
      <c r="B7" s="83">
        <v>1</v>
      </c>
      <c r="C7" s="83">
        <v>1</v>
      </c>
      <c r="D7" s="83">
        <v>1</v>
      </c>
      <c r="E7" s="81">
        <v>1</v>
      </c>
    </row>
    <row r="8" spans="1:5" ht="20.149999999999999" customHeight="1" x14ac:dyDescent="0.35">
      <c r="A8" s="90" t="s">
        <v>153</v>
      </c>
      <c r="B8" s="83">
        <v>1</v>
      </c>
      <c r="C8" s="109" t="s">
        <v>154</v>
      </c>
      <c r="D8" s="83">
        <v>17</v>
      </c>
      <c r="E8" s="81">
        <v>1</v>
      </c>
    </row>
    <row r="9" spans="1:5" ht="20.149999999999999" customHeight="1" x14ac:dyDescent="0.35">
      <c r="A9" s="90" t="s">
        <v>155</v>
      </c>
      <c r="B9" s="109" t="s">
        <v>154</v>
      </c>
      <c r="C9" s="109" t="s">
        <v>154</v>
      </c>
      <c r="D9" s="83">
        <v>1</v>
      </c>
      <c r="E9" s="81" t="s">
        <v>154</v>
      </c>
    </row>
    <row r="10" spans="1:5" ht="20.149999999999999" customHeight="1" x14ac:dyDescent="0.35">
      <c r="A10" s="90" t="s">
        <v>156</v>
      </c>
      <c r="B10" s="109" t="s">
        <v>154</v>
      </c>
      <c r="C10" s="83">
        <v>1</v>
      </c>
      <c r="D10" s="109" t="s">
        <v>154</v>
      </c>
      <c r="E10" s="81" t="s">
        <v>154</v>
      </c>
    </row>
    <row r="11" spans="1:5" ht="20.149999999999999" customHeight="1" x14ac:dyDescent="0.35">
      <c r="A11" s="90" t="s">
        <v>12</v>
      </c>
      <c r="B11" s="83">
        <v>3</v>
      </c>
      <c r="C11" s="83">
        <v>8</v>
      </c>
      <c r="D11" s="83">
        <v>6</v>
      </c>
      <c r="E11" s="81">
        <v>1</v>
      </c>
    </row>
    <row r="12" spans="1:5" ht="20.149999999999999" customHeight="1" x14ac:dyDescent="0.35">
      <c r="A12" s="90" t="s">
        <v>157</v>
      </c>
      <c r="B12" s="109" t="s">
        <v>154</v>
      </c>
      <c r="C12" s="109" t="s">
        <v>154</v>
      </c>
      <c r="D12" s="83">
        <v>1</v>
      </c>
      <c r="E12" s="81">
        <v>2</v>
      </c>
    </row>
    <row r="13" spans="1:5" ht="20.149999999999999" customHeight="1" x14ac:dyDescent="0.35">
      <c r="A13" s="91" t="s">
        <v>158</v>
      </c>
      <c r="B13" s="98">
        <f>SUM(B6:B12)</f>
        <v>51</v>
      </c>
      <c r="C13" s="98">
        <f>SUM(C6:C12)</f>
        <v>32</v>
      </c>
      <c r="D13" s="98">
        <f>SUM(D6:D12)</f>
        <v>45</v>
      </c>
      <c r="E13" s="99">
        <f>SUM(E6:E12)</f>
        <v>18</v>
      </c>
    </row>
    <row r="14" spans="1:5" ht="20.149999999999999" customHeight="1" x14ac:dyDescent="0.35">
      <c r="A14" s="157" t="s">
        <v>159</v>
      </c>
      <c r="B14" s="157"/>
      <c r="C14" s="157"/>
      <c r="D14" s="157"/>
      <c r="E14" s="157"/>
    </row>
    <row r="15" spans="1:5" ht="20.149999999999999" customHeight="1" x14ac:dyDescent="0.35">
      <c r="A15" s="90" t="s">
        <v>160</v>
      </c>
      <c r="B15" s="83">
        <v>113</v>
      </c>
      <c r="C15" s="83">
        <v>5</v>
      </c>
      <c r="D15" s="83">
        <v>10</v>
      </c>
      <c r="E15" s="81">
        <v>1</v>
      </c>
    </row>
    <row r="16" spans="1:5" ht="20.149999999999999" customHeight="1" x14ac:dyDescent="0.35">
      <c r="A16" s="90" t="s">
        <v>161</v>
      </c>
      <c r="B16" s="109" t="s">
        <v>154</v>
      </c>
      <c r="C16" s="109" t="s">
        <v>154</v>
      </c>
      <c r="D16" s="109" t="s">
        <v>154</v>
      </c>
      <c r="E16" s="81">
        <v>1</v>
      </c>
    </row>
    <row r="17" spans="1:5" ht="20.149999999999999" customHeight="1" x14ac:dyDescent="0.35">
      <c r="A17" s="90" t="s">
        <v>162</v>
      </c>
      <c r="B17" s="109" t="s">
        <v>154</v>
      </c>
      <c r="C17" s="109" t="s">
        <v>154</v>
      </c>
      <c r="D17" s="83">
        <v>1</v>
      </c>
      <c r="E17" s="81" t="s">
        <v>154</v>
      </c>
    </row>
    <row r="18" spans="1:5" ht="20.149999999999999" customHeight="1" x14ac:dyDescent="0.35">
      <c r="A18" s="90" t="s">
        <v>163</v>
      </c>
      <c r="B18" s="83">
        <v>1</v>
      </c>
      <c r="C18" s="109" t="s">
        <v>154</v>
      </c>
      <c r="D18" s="109" t="s">
        <v>154</v>
      </c>
      <c r="E18" s="81" t="s">
        <v>154</v>
      </c>
    </row>
    <row r="19" spans="1:5" ht="20.149999999999999" customHeight="1" x14ac:dyDescent="0.35">
      <c r="A19" s="90" t="s">
        <v>164</v>
      </c>
      <c r="B19" s="83">
        <v>1</v>
      </c>
      <c r="C19" s="83">
        <v>1</v>
      </c>
      <c r="D19" s="83">
        <v>7</v>
      </c>
      <c r="E19" s="81">
        <v>9</v>
      </c>
    </row>
    <row r="20" spans="1:5" ht="20.149999999999999" customHeight="1" x14ac:dyDescent="0.35">
      <c r="A20" s="90" t="s">
        <v>165</v>
      </c>
      <c r="B20" s="83">
        <v>4</v>
      </c>
      <c r="C20" s="83">
        <v>4</v>
      </c>
      <c r="D20" s="83">
        <v>3</v>
      </c>
      <c r="E20" s="81">
        <v>3</v>
      </c>
    </row>
    <row r="21" spans="1:5" ht="20.149999999999999" customHeight="1" x14ac:dyDescent="0.35">
      <c r="A21" s="91" t="s">
        <v>166</v>
      </c>
      <c r="B21" s="98">
        <f>SUM(B15:B20)</f>
        <v>119</v>
      </c>
      <c r="C21" s="98">
        <f t="shared" ref="C21" si="0">SUM(C15:C20)</f>
        <v>10</v>
      </c>
      <c r="D21" s="98">
        <f t="shared" ref="D21" si="1">SUM(D15:D20)</f>
        <v>21</v>
      </c>
      <c r="E21" s="99">
        <f>SUM(E15:E20)</f>
        <v>14</v>
      </c>
    </row>
    <row r="22" spans="1:5" ht="20.149999999999999" customHeight="1" x14ac:dyDescent="0.35">
      <c r="A22" s="157"/>
      <c r="B22" s="157"/>
      <c r="C22" s="157"/>
      <c r="D22" s="157"/>
      <c r="E22" s="157"/>
    </row>
    <row r="23" spans="1:5" ht="20.149999999999999" customHeight="1" x14ac:dyDescent="0.35">
      <c r="A23" s="91" t="s">
        <v>167</v>
      </c>
      <c r="B23" s="98">
        <f>SUM(B13,B21)</f>
        <v>170</v>
      </c>
      <c r="C23" s="98">
        <f>SUM(C13,C21)</f>
        <v>42</v>
      </c>
      <c r="D23" s="98">
        <f>SUM(D13,D21)</f>
        <v>66</v>
      </c>
      <c r="E23" s="99">
        <f>SUM(E13,E21)</f>
        <v>32</v>
      </c>
    </row>
    <row r="24" spans="1:5" ht="20.149999999999999" customHeight="1" x14ac:dyDescent="0.35">
      <c r="A24" s="102" t="s">
        <v>168</v>
      </c>
      <c r="B24" s="24"/>
    </row>
    <row r="25" spans="1:5" ht="20.149999999999999" customHeight="1" x14ac:dyDescent="0.35">
      <c r="A25" s="2"/>
    </row>
    <row r="26" spans="1:5" ht="35.15" customHeight="1" x14ac:dyDescent="0.35">
      <c r="A26" s="43" t="s">
        <v>169</v>
      </c>
      <c r="B26" s="38" t="s">
        <v>170</v>
      </c>
    </row>
    <row r="27" spans="1:5" ht="20.149999999999999" customHeight="1" x14ac:dyDescent="0.35">
      <c r="A27" s="27" t="s">
        <v>171</v>
      </c>
      <c r="B27" s="81">
        <v>11</v>
      </c>
    </row>
    <row r="28" spans="1:5" ht="20.149999999999999" customHeight="1" x14ac:dyDescent="0.35">
      <c r="A28" s="27" t="s">
        <v>172</v>
      </c>
      <c r="B28" s="81">
        <v>9</v>
      </c>
    </row>
    <row r="29" spans="1:5" ht="20.149999999999999" customHeight="1" x14ac:dyDescent="0.35">
      <c r="A29" s="2"/>
    </row>
    <row r="30" spans="1:5" ht="20.149999999999999" customHeight="1" x14ac:dyDescent="0.35">
      <c r="A30" s="2"/>
    </row>
    <row r="31" spans="1:5" ht="20.149999999999999" customHeight="1" x14ac:dyDescent="0.35">
      <c r="A31" s="43" t="s">
        <v>173</v>
      </c>
      <c r="B31" s="38" t="s">
        <v>69</v>
      </c>
      <c r="C31" s="38" t="s">
        <v>70</v>
      </c>
      <c r="D31" s="38" t="s">
        <v>71</v>
      </c>
      <c r="E31" s="38" t="s">
        <v>72</v>
      </c>
    </row>
    <row r="32" spans="1:5" ht="20.149999999999999" customHeight="1" x14ac:dyDescent="0.35">
      <c r="A32" s="43"/>
      <c r="B32" s="38" t="s">
        <v>73</v>
      </c>
      <c r="C32" s="38" t="s">
        <v>74</v>
      </c>
      <c r="D32" s="38" t="s">
        <v>74</v>
      </c>
      <c r="E32" s="38" t="s">
        <v>74</v>
      </c>
    </row>
    <row r="33" spans="1:5" ht="20.149999999999999" customHeight="1" x14ac:dyDescent="0.35">
      <c r="A33" s="27" t="s">
        <v>174</v>
      </c>
      <c r="B33" s="83">
        <v>9</v>
      </c>
      <c r="C33" s="83">
        <v>6</v>
      </c>
      <c r="D33" s="83">
        <v>7</v>
      </c>
      <c r="E33" s="81">
        <v>10</v>
      </c>
    </row>
    <row r="34" spans="1:5" ht="20.149999999999999" customHeight="1" x14ac:dyDescent="0.35">
      <c r="A34" s="27" t="s">
        <v>175</v>
      </c>
      <c r="B34" s="83">
        <v>17</v>
      </c>
      <c r="C34" s="83">
        <v>20</v>
      </c>
      <c r="D34" s="83">
        <v>20</v>
      </c>
      <c r="E34" s="81">
        <v>17</v>
      </c>
    </row>
    <row r="35" spans="1:5" ht="20.149999999999999" customHeight="1" x14ac:dyDescent="0.35">
      <c r="A35" s="29" t="s">
        <v>176</v>
      </c>
      <c r="B35" s="98">
        <f>SUM(B33:B34)</f>
        <v>26</v>
      </c>
      <c r="C35" s="98">
        <f t="shared" ref="C35:E35" si="2">SUM(C33:C34)</f>
        <v>26</v>
      </c>
      <c r="D35" s="98">
        <f t="shared" si="2"/>
        <v>27</v>
      </c>
      <c r="E35" s="99">
        <f t="shared" si="2"/>
        <v>27</v>
      </c>
    </row>
    <row r="36" spans="1:5" ht="20.149999999999999" customHeight="1" x14ac:dyDescent="0.35">
      <c r="A36" s="102" t="s">
        <v>177</v>
      </c>
    </row>
  </sheetData>
  <mergeCells count="3">
    <mergeCell ref="A5:E5"/>
    <mergeCell ref="A14:E14"/>
    <mergeCell ref="A22:E2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41B10-E0E1-4D3F-98B7-F0B5A0C92F81}">
  <sheetPr>
    <tabColor rgb="FF00B0F0"/>
  </sheetPr>
  <dimension ref="A1:M55"/>
  <sheetViews>
    <sheetView zoomScaleNormal="100" workbookViewId="0"/>
  </sheetViews>
  <sheetFormatPr defaultColWidth="9.1796875" defaultRowHeight="20.149999999999999" customHeight="1" x14ac:dyDescent="0.35"/>
  <cols>
    <col min="1" max="1" width="50.7265625" customWidth="1"/>
    <col min="2" max="2" width="15.7265625" style="4" customWidth="1"/>
    <col min="3" max="13" width="15.7265625" customWidth="1"/>
  </cols>
  <sheetData>
    <row r="1" spans="1:13" s="23" customFormat="1" ht="20.149999999999999" customHeight="1" x14ac:dyDescent="0.45">
      <c r="A1" s="13" t="s">
        <v>178</v>
      </c>
      <c r="B1" s="22"/>
    </row>
    <row r="2" spans="1:13" ht="20.149999999999999" customHeight="1" x14ac:dyDescent="0.35">
      <c r="A2" s="1"/>
      <c r="B2"/>
    </row>
    <row r="3" spans="1:13" ht="20.149999999999999" customHeight="1" x14ac:dyDescent="0.35">
      <c r="A3" s="158" t="s">
        <v>179</v>
      </c>
      <c r="B3" s="161" t="s">
        <v>180</v>
      </c>
      <c r="C3" s="161"/>
      <c r="D3" s="161"/>
      <c r="E3" s="161" t="s">
        <v>70</v>
      </c>
      <c r="F3" s="161"/>
      <c r="G3" s="161"/>
      <c r="H3" s="161" t="s">
        <v>71</v>
      </c>
      <c r="I3" s="161"/>
      <c r="J3" s="161"/>
      <c r="K3" s="161" t="s">
        <v>181</v>
      </c>
      <c r="L3" s="161"/>
      <c r="M3" s="161"/>
    </row>
    <row r="4" spans="1:13" ht="20.149999999999999" customHeight="1" x14ac:dyDescent="0.35">
      <c r="A4" s="158"/>
      <c r="B4" s="161" t="s">
        <v>73</v>
      </c>
      <c r="C4" s="161"/>
      <c r="D4" s="161"/>
      <c r="E4" s="161" t="s">
        <v>74</v>
      </c>
      <c r="F4" s="161"/>
      <c r="G4" s="161"/>
      <c r="H4" s="161" t="s">
        <v>74</v>
      </c>
      <c r="I4" s="161"/>
      <c r="J4" s="161"/>
      <c r="K4" s="161" t="s">
        <v>74</v>
      </c>
      <c r="L4" s="161"/>
      <c r="M4" s="161"/>
    </row>
    <row r="5" spans="1:13" ht="20.149999999999999" customHeight="1" x14ac:dyDescent="0.35">
      <c r="A5" s="44"/>
      <c r="B5" s="45" t="s">
        <v>182</v>
      </c>
      <c r="C5" s="45" t="s">
        <v>183</v>
      </c>
      <c r="D5" s="45" t="s">
        <v>184</v>
      </c>
      <c r="E5" s="45" t="s">
        <v>182</v>
      </c>
      <c r="F5" s="45" t="s">
        <v>183</v>
      </c>
      <c r="G5" s="45" t="s">
        <v>184</v>
      </c>
      <c r="H5" s="45" t="s">
        <v>182</v>
      </c>
      <c r="I5" s="45" t="s">
        <v>183</v>
      </c>
      <c r="J5" s="45" t="s">
        <v>184</v>
      </c>
      <c r="K5" s="45" t="s">
        <v>182</v>
      </c>
      <c r="L5" s="45" t="s">
        <v>183</v>
      </c>
      <c r="M5" s="45" t="s">
        <v>184</v>
      </c>
    </row>
    <row r="6" spans="1:13" ht="20.149999999999999" customHeight="1" x14ac:dyDescent="0.35">
      <c r="A6" s="46" t="s">
        <v>185</v>
      </c>
      <c r="B6" s="101">
        <v>2105</v>
      </c>
      <c r="C6" s="101">
        <v>5265</v>
      </c>
      <c r="D6" s="48">
        <v>7370</v>
      </c>
      <c r="E6" s="47">
        <v>2115</v>
      </c>
      <c r="F6" s="47">
        <v>5596</v>
      </c>
      <c r="G6" s="48">
        <v>7711</v>
      </c>
      <c r="H6" s="47">
        <v>1945</v>
      </c>
      <c r="I6" s="47">
        <v>6141</v>
      </c>
      <c r="J6" s="48">
        <v>8086</v>
      </c>
      <c r="K6" s="49">
        <v>1927</v>
      </c>
      <c r="L6" s="49">
        <v>5949</v>
      </c>
      <c r="M6" s="49">
        <f t="shared" ref="M6:M13" si="0">SUM(K6:L6)</f>
        <v>7876</v>
      </c>
    </row>
    <row r="7" spans="1:13" ht="20.149999999999999" customHeight="1" x14ac:dyDescent="0.35">
      <c r="A7" s="46" t="s">
        <v>186</v>
      </c>
      <c r="B7" s="101">
        <v>853</v>
      </c>
      <c r="C7" s="101">
        <v>2107</v>
      </c>
      <c r="D7" s="48">
        <v>2960</v>
      </c>
      <c r="E7" s="47">
        <v>946</v>
      </c>
      <c r="F7" s="47">
        <v>2188</v>
      </c>
      <c r="G7" s="48">
        <v>3134</v>
      </c>
      <c r="H7" s="47">
        <v>998</v>
      </c>
      <c r="I7" s="47">
        <v>2365</v>
      </c>
      <c r="J7" s="48">
        <v>3363</v>
      </c>
      <c r="K7" s="49">
        <v>1120</v>
      </c>
      <c r="L7" s="49">
        <v>2404</v>
      </c>
      <c r="M7" s="49">
        <f t="shared" si="0"/>
        <v>3524</v>
      </c>
    </row>
    <row r="8" spans="1:13" ht="20.149999999999999" customHeight="1" x14ac:dyDescent="0.35">
      <c r="A8" s="46" t="s">
        <v>187</v>
      </c>
      <c r="B8" s="101">
        <v>151</v>
      </c>
      <c r="C8" s="101">
        <v>971</v>
      </c>
      <c r="D8" s="48">
        <v>1122</v>
      </c>
      <c r="E8" s="47">
        <v>152</v>
      </c>
      <c r="F8" s="47">
        <v>1194</v>
      </c>
      <c r="G8" s="48">
        <v>1346</v>
      </c>
      <c r="H8" s="47">
        <v>168</v>
      </c>
      <c r="I8" s="47">
        <v>1023</v>
      </c>
      <c r="J8" s="48">
        <v>1191</v>
      </c>
      <c r="K8" s="49">
        <v>171</v>
      </c>
      <c r="L8" s="49">
        <v>1189</v>
      </c>
      <c r="M8" s="49">
        <f t="shared" si="0"/>
        <v>1360</v>
      </c>
    </row>
    <row r="9" spans="1:13" ht="20.149999999999999" customHeight="1" x14ac:dyDescent="0.35">
      <c r="A9" s="46" t="s">
        <v>188</v>
      </c>
      <c r="B9" s="101">
        <v>515</v>
      </c>
      <c r="C9" s="101">
        <v>9</v>
      </c>
      <c r="D9" s="48">
        <v>524</v>
      </c>
      <c r="E9" s="47">
        <v>618</v>
      </c>
      <c r="F9" s="47">
        <v>5</v>
      </c>
      <c r="G9" s="48">
        <v>623</v>
      </c>
      <c r="H9" s="47">
        <v>615</v>
      </c>
      <c r="I9" s="47">
        <v>5</v>
      </c>
      <c r="J9" s="48">
        <v>620</v>
      </c>
      <c r="K9" s="49">
        <v>611</v>
      </c>
      <c r="L9" s="49">
        <v>3</v>
      </c>
      <c r="M9" s="49">
        <f t="shared" si="0"/>
        <v>614</v>
      </c>
    </row>
    <row r="10" spans="1:13" ht="20.149999999999999" customHeight="1" x14ac:dyDescent="0.35">
      <c r="A10" s="46" t="s">
        <v>189</v>
      </c>
      <c r="B10" s="101">
        <v>346</v>
      </c>
      <c r="C10" s="101">
        <v>6</v>
      </c>
      <c r="D10" s="48">
        <v>352</v>
      </c>
      <c r="E10" s="47">
        <v>332</v>
      </c>
      <c r="F10" s="47">
        <v>2</v>
      </c>
      <c r="G10" s="48">
        <v>334</v>
      </c>
      <c r="H10" s="47">
        <v>463</v>
      </c>
      <c r="I10" s="47">
        <v>4</v>
      </c>
      <c r="J10" s="48">
        <v>467</v>
      </c>
      <c r="K10" s="49">
        <v>439</v>
      </c>
      <c r="L10" s="49">
        <v>2</v>
      </c>
      <c r="M10" s="49">
        <f t="shared" si="0"/>
        <v>441</v>
      </c>
    </row>
    <row r="11" spans="1:13" ht="20.149999999999999" customHeight="1" x14ac:dyDescent="0.35">
      <c r="A11" s="46" t="s">
        <v>190</v>
      </c>
      <c r="B11" s="101">
        <v>242</v>
      </c>
      <c r="C11" s="101">
        <v>0</v>
      </c>
      <c r="D11" s="48">
        <v>242</v>
      </c>
      <c r="E11" s="47">
        <v>225</v>
      </c>
      <c r="F11" s="47">
        <v>0</v>
      </c>
      <c r="G11" s="48">
        <v>225</v>
      </c>
      <c r="H11" s="47">
        <v>198</v>
      </c>
      <c r="I11" s="47">
        <v>0</v>
      </c>
      <c r="J11" s="48">
        <v>198</v>
      </c>
      <c r="K11" s="49">
        <v>221</v>
      </c>
      <c r="L11" s="49">
        <v>1</v>
      </c>
      <c r="M11" s="49">
        <f t="shared" si="0"/>
        <v>222</v>
      </c>
    </row>
    <row r="12" spans="1:13" ht="20.149999999999999" customHeight="1" x14ac:dyDescent="0.35">
      <c r="A12" s="46" t="s">
        <v>191</v>
      </c>
      <c r="B12" s="101">
        <v>93</v>
      </c>
      <c r="C12" s="101">
        <v>87</v>
      </c>
      <c r="D12" s="48">
        <v>180</v>
      </c>
      <c r="E12" s="47">
        <v>114</v>
      </c>
      <c r="F12" s="47">
        <v>106</v>
      </c>
      <c r="G12" s="48">
        <v>220</v>
      </c>
      <c r="H12" s="47">
        <v>114</v>
      </c>
      <c r="I12" s="47">
        <v>98</v>
      </c>
      <c r="J12" s="48">
        <v>212</v>
      </c>
      <c r="K12" s="49">
        <v>104</v>
      </c>
      <c r="L12" s="49">
        <v>91</v>
      </c>
      <c r="M12" s="49">
        <f t="shared" si="0"/>
        <v>195</v>
      </c>
    </row>
    <row r="13" spans="1:13" ht="20.149999999999999" customHeight="1" x14ac:dyDescent="0.35">
      <c r="A13" s="46" t="s">
        <v>192</v>
      </c>
      <c r="B13" s="101">
        <v>20</v>
      </c>
      <c r="C13" s="101">
        <v>126</v>
      </c>
      <c r="D13" s="48">
        <v>146</v>
      </c>
      <c r="E13" s="47">
        <v>25</v>
      </c>
      <c r="F13" s="47">
        <v>179</v>
      </c>
      <c r="G13" s="48">
        <v>204</v>
      </c>
      <c r="H13" s="47">
        <v>28</v>
      </c>
      <c r="I13" s="47">
        <v>166</v>
      </c>
      <c r="J13" s="48">
        <v>194</v>
      </c>
      <c r="K13" s="49">
        <v>32</v>
      </c>
      <c r="L13" s="49">
        <v>155</v>
      </c>
      <c r="M13" s="49">
        <f t="shared" si="0"/>
        <v>187</v>
      </c>
    </row>
    <row r="14" spans="1:13" ht="20.149999999999999" customHeight="1" x14ac:dyDescent="0.35">
      <c r="A14" s="50" t="s">
        <v>193</v>
      </c>
      <c r="B14" s="84">
        <f t="shared" ref="B14:M14" si="1">SUM(B6:B13)</f>
        <v>4325</v>
      </c>
      <c r="C14" s="84">
        <f t="shared" si="1"/>
        <v>8571</v>
      </c>
      <c r="D14" s="85">
        <f t="shared" si="1"/>
        <v>12896</v>
      </c>
      <c r="E14" s="84">
        <f t="shared" si="1"/>
        <v>4527</v>
      </c>
      <c r="F14" s="84">
        <f t="shared" si="1"/>
        <v>9270</v>
      </c>
      <c r="G14" s="85">
        <f t="shared" si="1"/>
        <v>13797</v>
      </c>
      <c r="H14" s="84">
        <f t="shared" si="1"/>
        <v>4529</v>
      </c>
      <c r="I14" s="84">
        <f t="shared" si="1"/>
        <v>9802</v>
      </c>
      <c r="J14" s="85">
        <f t="shared" si="1"/>
        <v>14331</v>
      </c>
      <c r="K14" s="86">
        <f t="shared" si="1"/>
        <v>4625</v>
      </c>
      <c r="L14" s="86">
        <f t="shared" si="1"/>
        <v>9794</v>
      </c>
      <c r="M14" s="86">
        <f t="shared" si="1"/>
        <v>14419</v>
      </c>
    </row>
    <row r="15" spans="1:13" ht="20.149999999999999" customHeight="1" x14ac:dyDescent="0.35">
      <c r="A15" s="102" t="s">
        <v>194</v>
      </c>
      <c r="B15"/>
    </row>
    <row r="16" spans="1:13" ht="20.149999999999999" customHeight="1" x14ac:dyDescent="0.35">
      <c r="A16" s="102" t="s">
        <v>195</v>
      </c>
      <c r="B16"/>
    </row>
    <row r="17" spans="1:5" ht="20.149999999999999" customHeight="1" x14ac:dyDescent="0.35">
      <c r="A17" s="25" t="s">
        <v>196</v>
      </c>
      <c r="B17"/>
    </row>
    <row r="18" spans="1:5" ht="20.149999999999999" customHeight="1" x14ac:dyDescent="0.35">
      <c r="A18" s="25" t="s">
        <v>197</v>
      </c>
      <c r="B18"/>
    </row>
    <row r="19" spans="1:5" ht="20.149999999999999" customHeight="1" x14ac:dyDescent="0.35">
      <c r="B19"/>
    </row>
    <row r="20" spans="1:5" ht="20.149999999999999" customHeight="1" x14ac:dyDescent="0.35">
      <c r="A20" s="158" t="s">
        <v>198</v>
      </c>
      <c r="B20" s="38" t="s">
        <v>69</v>
      </c>
      <c r="C20" s="38" t="s">
        <v>70</v>
      </c>
      <c r="D20" s="38" t="s">
        <v>71</v>
      </c>
      <c r="E20" s="38" t="s">
        <v>199</v>
      </c>
    </row>
    <row r="21" spans="1:5" ht="20.149999999999999" customHeight="1" x14ac:dyDescent="0.35">
      <c r="A21" s="158"/>
      <c r="B21" s="38" t="s">
        <v>73</v>
      </c>
      <c r="C21" s="38" t="s">
        <v>74</v>
      </c>
      <c r="D21" s="38" t="s">
        <v>74</v>
      </c>
      <c r="E21" s="38" t="s">
        <v>74</v>
      </c>
    </row>
    <row r="22" spans="1:5" ht="20.149999999999999" customHeight="1" x14ac:dyDescent="0.35">
      <c r="A22" s="51" t="s">
        <v>200</v>
      </c>
      <c r="B22" s="52">
        <v>7.4</v>
      </c>
      <c r="C22" s="52">
        <v>7.7</v>
      </c>
      <c r="D22" s="52">
        <v>7.9</v>
      </c>
      <c r="E22" s="119">
        <v>8</v>
      </c>
    </row>
    <row r="23" spans="1:5" ht="20.149999999999999" customHeight="1" x14ac:dyDescent="0.35">
      <c r="A23" s="102" t="s">
        <v>201</v>
      </c>
      <c r="B23"/>
    </row>
    <row r="24" spans="1:5" ht="20.149999999999999" customHeight="1" x14ac:dyDescent="0.35">
      <c r="A24" s="25" t="s">
        <v>202</v>
      </c>
      <c r="B24"/>
    </row>
    <row r="25" spans="1:5" ht="20.149999999999999" customHeight="1" x14ac:dyDescent="0.35">
      <c r="A25" s="25"/>
      <c r="B25"/>
    </row>
    <row r="26" spans="1:5" ht="20.149999999999999" customHeight="1" x14ac:dyDescent="0.35">
      <c r="A26" s="159" t="s">
        <v>203</v>
      </c>
      <c r="B26" s="38" t="s">
        <v>69</v>
      </c>
      <c r="C26" s="38" t="s">
        <v>70</v>
      </c>
      <c r="D26" s="38" t="s">
        <v>71</v>
      </c>
      <c r="E26" s="38" t="s">
        <v>199</v>
      </c>
    </row>
    <row r="27" spans="1:5" ht="20.149999999999999" customHeight="1" x14ac:dyDescent="0.35">
      <c r="A27" s="159"/>
      <c r="B27" s="38" t="s">
        <v>73</v>
      </c>
      <c r="C27" s="38" t="s">
        <v>74</v>
      </c>
      <c r="D27" s="38" t="s">
        <v>74</v>
      </c>
      <c r="E27" s="38" t="s">
        <v>74</v>
      </c>
    </row>
    <row r="28" spans="1:5" ht="20.149999999999999" customHeight="1" x14ac:dyDescent="0.35">
      <c r="A28" s="46" t="s">
        <v>185</v>
      </c>
      <c r="B28" s="53">
        <v>4.3</v>
      </c>
      <c r="C28" s="53">
        <v>4.3</v>
      </c>
      <c r="D28" s="53">
        <v>4.5</v>
      </c>
      <c r="E28" s="115">
        <v>4.4000000000000004</v>
      </c>
    </row>
    <row r="29" spans="1:5" ht="20.149999999999999" customHeight="1" x14ac:dyDescent="0.35">
      <c r="A29" s="46" t="s">
        <v>204</v>
      </c>
      <c r="B29" s="53">
        <v>1.7</v>
      </c>
      <c r="C29" s="53">
        <v>1.7</v>
      </c>
      <c r="D29" s="53">
        <v>1.9</v>
      </c>
      <c r="E29" s="117">
        <v>2</v>
      </c>
    </row>
    <row r="30" spans="1:5" ht="20.149999999999999" customHeight="1" x14ac:dyDescent="0.35">
      <c r="A30" s="46" t="s">
        <v>187</v>
      </c>
      <c r="B30" s="53">
        <v>0.6</v>
      </c>
      <c r="C30" s="53">
        <v>0.7</v>
      </c>
      <c r="D30" s="53">
        <v>0.6</v>
      </c>
      <c r="E30" s="116">
        <v>0.8</v>
      </c>
    </row>
    <row r="31" spans="1:5" ht="20.149999999999999" customHeight="1" x14ac:dyDescent="0.35">
      <c r="A31" s="46" t="s">
        <v>205</v>
      </c>
      <c r="B31" s="53">
        <v>0.3</v>
      </c>
      <c r="C31" s="53">
        <v>0.3</v>
      </c>
      <c r="D31" s="53">
        <v>0.3</v>
      </c>
      <c r="E31" s="116">
        <v>0.3</v>
      </c>
    </row>
    <row r="32" spans="1:5" ht="20.149999999999999" customHeight="1" x14ac:dyDescent="0.35">
      <c r="A32" s="46" t="s">
        <v>189</v>
      </c>
      <c r="B32" s="53">
        <v>0.2</v>
      </c>
      <c r="C32" s="53">
        <v>0.2</v>
      </c>
      <c r="D32" s="53">
        <v>0.3</v>
      </c>
      <c r="E32" s="116">
        <v>0.2</v>
      </c>
    </row>
    <row r="33" spans="1:13" ht="20.149999999999999" customHeight="1" x14ac:dyDescent="0.35">
      <c r="A33" s="46" t="s">
        <v>190</v>
      </c>
      <c r="B33" s="53">
        <v>0.1</v>
      </c>
      <c r="C33" s="53">
        <v>0.1</v>
      </c>
      <c r="D33" s="53">
        <v>0.1</v>
      </c>
      <c r="E33" s="116">
        <v>0.1</v>
      </c>
    </row>
    <row r="34" spans="1:13" ht="20.149999999999999" customHeight="1" x14ac:dyDescent="0.35">
      <c r="A34" s="46" t="s">
        <v>191</v>
      </c>
      <c r="B34" s="53">
        <v>0.1</v>
      </c>
      <c r="C34" s="53">
        <v>0.1</v>
      </c>
      <c r="D34" s="53">
        <v>0.1</v>
      </c>
      <c r="E34" s="116">
        <v>0.1</v>
      </c>
    </row>
    <row r="35" spans="1:13" ht="20.149999999999999" customHeight="1" x14ac:dyDescent="0.35">
      <c r="A35" s="46" t="s">
        <v>192</v>
      </c>
      <c r="B35" s="53">
        <v>0.1</v>
      </c>
      <c r="C35" s="53">
        <v>0.1</v>
      </c>
      <c r="D35" s="53">
        <v>0.1</v>
      </c>
      <c r="E35" s="116">
        <v>0.1</v>
      </c>
    </row>
    <row r="36" spans="1:13" ht="20.149999999999999" customHeight="1" x14ac:dyDescent="0.35">
      <c r="A36" s="102" t="s">
        <v>206</v>
      </c>
      <c r="B36"/>
    </row>
    <row r="37" spans="1:13" ht="20.149999999999999" customHeight="1" x14ac:dyDescent="0.35">
      <c r="A37" s="25" t="s">
        <v>202</v>
      </c>
    </row>
    <row r="38" spans="1:13" ht="20.149999999999999" customHeight="1" x14ac:dyDescent="0.35">
      <c r="A38" s="25"/>
      <c r="B38"/>
    </row>
    <row r="39" spans="1:13" ht="20.149999999999999" customHeight="1" x14ac:dyDescent="0.35">
      <c r="A39" s="160" t="s">
        <v>207</v>
      </c>
      <c r="B39" s="161" t="s">
        <v>180</v>
      </c>
      <c r="C39" s="161"/>
      <c r="D39" s="161"/>
      <c r="E39" s="161" t="s">
        <v>70</v>
      </c>
      <c r="F39" s="161"/>
      <c r="G39" s="161"/>
      <c r="H39" s="161" t="s">
        <v>71</v>
      </c>
      <c r="I39" s="161"/>
      <c r="J39" s="161"/>
      <c r="K39" s="161" t="s">
        <v>181</v>
      </c>
      <c r="L39" s="161"/>
      <c r="M39" s="161"/>
    </row>
    <row r="40" spans="1:13" ht="20.149999999999999" customHeight="1" x14ac:dyDescent="0.35">
      <c r="A40" s="160"/>
      <c r="B40" s="161" t="s">
        <v>73</v>
      </c>
      <c r="C40" s="161"/>
      <c r="D40" s="161"/>
      <c r="E40" s="161" t="s">
        <v>74</v>
      </c>
      <c r="F40" s="161"/>
      <c r="G40" s="161"/>
      <c r="H40" s="161" t="s">
        <v>74</v>
      </c>
      <c r="I40" s="161"/>
      <c r="J40" s="161"/>
      <c r="K40" s="161" t="s">
        <v>74</v>
      </c>
      <c r="L40" s="161"/>
      <c r="M40" s="161"/>
    </row>
    <row r="41" spans="1:13" ht="20.149999999999999" customHeight="1" x14ac:dyDescent="0.35">
      <c r="A41" s="160"/>
      <c r="B41" s="45" t="s">
        <v>182</v>
      </c>
      <c r="C41" s="45" t="s">
        <v>183</v>
      </c>
      <c r="D41" s="45" t="s">
        <v>184</v>
      </c>
      <c r="E41" s="45" t="s">
        <v>182</v>
      </c>
      <c r="F41" s="45" t="s">
        <v>183</v>
      </c>
      <c r="G41" s="45" t="s">
        <v>184</v>
      </c>
      <c r="H41" s="45" t="s">
        <v>182</v>
      </c>
      <c r="I41" s="45" t="s">
        <v>183</v>
      </c>
      <c r="J41" s="45" t="s">
        <v>184</v>
      </c>
      <c r="K41" s="45" t="s">
        <v>182</v>
      </c>
      <c r="L41" s="45" t="s">
        <v>183</v>
      </c>
      <c r="M41" s="45" t="s">
        <v>184</v>
      </c>
    </row>
    <row r="42" spans="1:13" ht="33" customHeight="1" x14ac:dyDescent="0.35">
      <c r="A42" s="46" t="s">
        <v>185</v>
      </c>
      <c r="B42" s="47">
        <v>29</v>
      </c>
      <c r="C42" s="47">
        <v>23</v>
      </c>
      <c r="D42" s="48">
        <v>52</v>
      </c>
      <c r="E42" s="47">
        <v>18</v>
      </c>
      <c r="F42" s="47">
        <v>36</v>
      </c>
      <c r="G42" s="48">
        <v>54</v>
      </c>
      <c r="H42" s="47">
        <v>27</v>
      </c>
      <c r="I42" s="47">
        <v>20</v>
      </c>
      <c r="J42" s="48">
        <v>47</v>
      </c>
      <c r="K42" s="49">
        <v>21</v>
      </c>
      <c r="L42" s="49">
        <v>27</v>
      </c>
      <c r="M42" s="49">
        <f>SUM(K42:L42)</f>
        <v>48</v>
      </c>
    </row>
    <row r="43" spans="1:13" ht="33" customHeight="1" x14ac:dyDescent="0.35">
      <c r="A43" s="21" t="s">
        <v>186</v>
      </c>
      <c r="B43" s="47">
        <v>251</v>
      </c>
      <c r="C43" s="47">
        <v>311</v>
      </c>
      <c r="D43" s="48">
        <v>562</v>
      </c>
      <c r="E43" s="47">
        <v>287</v>
      </c>
      <c r="F43" s="47">
        <v>269</v>
      </c>
      <c r="G43" s="48">
        <v>556</v>
      </c>
      <c r="H43" s="47">
        <v>304</v>
      </c>
      <c r="I43" s="47">
        <v>378</v>
      </c>
      <c r="J43" s="48">
        <v>682</v>
      </c>
      <c r="K43" s="49">
        <v>314</v>
      </c>
      <c r="L43" s="49">
        <v>418</v>
      </c>
      <c r="M43" s="49">
        <f t="shared" ref="M43:M49" si="2">SUM(K43:L43)</f>
        <v>732</v>
      </c>
    </row>
    <row r="44" spans="1:13" ht="33" customHeight="1" x14ac:dyDescent="0.35">
      <c r="A44" s="46" t="s">
        <v>187</v>
      </c>
      <c r="B44" s="47">
        <v>15</v>
      </c>
      <c r="C44" s="47">
        <v>57</v>
      </c>
      <c r="D44" s="48">
        <v>72</v>
      </c>
      <c r="E44" s="47">
        <v>24</v>
      </c>
      <c r="F44" s="47">
        <v>45</v>
      </c>
      <c r="G44" s="48">
        <v>69</v>
      </c>
      <c r="H44" s="47">
        <v>23</v>
      </c>
      <c r="I44" s="47">
        <v>63</v>
      </c>
      <c r="J44" s="48">
        <v>86</v>
      </c>
      <c r="K44" s="49">
        <v>32</v>
      </c>
      <c r="L44" s="49">
        <v>64</v>
      </c>
      <c r="M44" s="49">
        <f t="shared" si="2"/>
        <v>96</v>
      </c>
    </row>
    <row r="45" spans="1:13" ht="33" customHeight="1" x14ac:dyDescent="0.35">
      <c r="A45" s="46" t="s">
        <v>188</v>
      </c>
      <c r="B45" s="47">
        <v>21</v>
      </c>
      <c r="C45" s="47">
        <v>0</v>
      </c>
      <c r="D45" s="48">
        <v>21</v>
      </c>
      <c r="E45" s="47">
        <v>24</v>
      </c>
      <c r="F45" s="47">
        <v>0</v>
      </c>
      <c r="G45" s="48">
        <v>24</v>
      </c>
      <c r="H45" s="47">
        <v>18</v>
      </c>
      <c r="I45" s="47">
        <v>0</v>
      </c>
      <c r="J45" s="48">
        <v>18</v>
      </c>
      <c r="K45" s="49">
        <v>25</v>
      </c>
      <c r="L45" s="49">
        <v>0</v>
      </c>
      <c r="M45" s="49">
        <f t="shared" si="2"/>
        <v>25</v>
      </c>
    </row>
    <row r="46" spans="1:13" ht="33" customHeight="1" x14ac:dyDescent="0.35">
      <c r="A46" s="46" t="s">
        <v>208</v>
      </c>
      <c r="B46" s="47">
        <v>30</v>
      </c>
      <c r="C46" s="47">
        <v>0</v>
      </c>
      <c r="D46" s="48">
        <v>30</v>
      </c>
      <c r="E46" s="47">
        <v>39</v>
      </c>
      <c r="F46" s="47">
        <v>0</v>
      </c>
      <c r="G46" s="48">
        <v>39</v>
      </c>
      <c r="H46" s="47">
        <v>26</v>
      </c>
      <c r="I46" s="47">
        <v>5</v>
      </c>
      <c r="J46" s="48">
        <v>31</v>
      </c>
      <c r="K46" s="49">
        <v>40</v>
      </c>
      <c r="L46" s="49">
        <v>2</v>
      </c>
      <c r="M46" s="49">
        <f t="shared" si="2"/>
        <v>42</v>
      </c>
    </row>
    <row r="47" spans="1:13" ht="33" customHeight="1" x14ac:dyDescent="0.35">
      <c r="A47" s="46" t="s">
        <v>190</v>
      </c>
      <c r="B47" s="47">
        <v>24</v>
      </c>
      <c r="C47" s="47">
        <v>0</v>
      </c>
      <c r="D47" s="48">
        <v>24</v>
      </c>
      <c r="E47" s="47">
        <v>26</v>
      </c>
      <c r="F47" s="47">
        <v>0</v>
      </c>
      <c r="G47" s="48">
        <v>26</v>
      </c>
      <c r="H47" s="47">
        <v>21</v>
      </c>
      <c r="I47" s="47">
        <v>0</v>
      </c>
      <c r="J47" s="48">
        <v>21</v>
      </c>
      <c r="K47" s="49">
        <v>28</v>
      </c>
      <c r="L47" s="49">
        <v>0</v>
      </c>
      <c r="M47" s="49">
        <f t="shared" si="2"/>
        <v>28</v>
      </c>
    </row>
    <row r="48" spans="1:13" ht="33" customHeight="1" x14ac:dyDescent="0.35">
      <c r="A48" s="21" t="s">
        <v>209</v>
      </c>
      <c r="B48" s="47">
        <v>107</v>
      </c>
      <c r="C48" s="47">
        <v>145</v>
      </c>
      <c r="D48" s="48">
        <v>252</v>
      </c>
      <c r="E48" s="47">
        <v>147</v>
      </c>
      <c r="F48" s="47">
        <v>133</v>
      </c>
      <c r="G48" s="48">
        <v>280</v>
      </c>
      <c r="H48" s="47">
        <v>166</v>
      </c>
      <c r="I48" s="47">
        <v>127</v>
      </c>
      <c r="J48" s="48">
        <v>293</v>
      </c>
      <c r="K48" s="49">
        <v>166</v>
      </c>
      <c r="L48" s="49">
        <v>145</v>
      </c>
      <c r="M48" s="49">
        <f t="shared" si="2"/>
        <v>311</v>
      </c>
    </row>
    <row r="49" spans="1:13" ht="33" customHeight="1" x14ac:dyDescent="0.35">
      <c r="A49" s="46" t="s">
        <v>192</v>
      </c>
      <c r="B49" s="47">
        <v>5</v>
      </c>
      <c r="C49" s="47">
        <v>11</v>
      </c>
      <c r="D49" s="48">
        <v>16</v>
      </c>
      <c r="E49" s="47">
        <v>1</v>
      </c>
      <c r="F49" s="47">
        <v>6</v>
      </c>
      <c r="G49" s="48">
        <v>7</v>
      </c>
      <c r="H49" s="47">
        <v>1</v>
      </c>
      <c r="I49" s="47">
        <v>11</v>
      </c>
      <c r="J49" s="48">
        <v>12</v>
      </c>
      <c r="K49" s="49">
        <v>5</v>
      </c>
      <c r="L49" s="49">
        <v>7</v>
      </c>
      <c r="M49" s="49">
        <f t="shared" si="2"/>
        <v>12</v>
      </c>
    </row>
    <row r="50" spans="1:13" ht="20.149999999999999" customHeight="1" x14ac:dyDescent="0.35">
      <c r="A50" s="50" t="s">
        <v>193</v>
      </c>
      <c r="B50" s="84">
        <f>SUM(B42:B49)</f>
        <v>482</v>
      </c>
      <c r="C50" s="84">
        <f t="shared" ref="C50" si="3">SUM(C42:C49)</f>
        <v>547</v>
      </c>
      <c r="D50" s="85">
        <f t="shared" ref="D50" si="4">SUM(D42:D49)</f>
        <v>1029</v>
      </c>
      <c r="E50" s="84">
        <f t="shared" ref="E50" si="5">SUM(E42:E49)</f>
        <v>566</v>
      </c>
      <c r="F50" s="84">
        <f t="shared" ref="F50" si="6">SUM(F42:F49)</f>
        <v>489</v>
      </c>
      <c r="G50" s="85">
        <f t="shared" ref="G50" si="7">SUM(G42:G49)</f>
        <v>1055</v>
      </c>
      <c r="H50" s="84">
        <f t="shared" ref="H50" si="8">SUM(H42:H49)</f>
        <v>586</v>
      </c>
      <c r="I50" s="84">
        <f t="shared" ref="I50" si="9">SUM(I42:I49)</f>
        <v>604</v>
      </c>
      <c r="J50" s="85">
        <f t="shared" ref="J50" si="10">SUM(J42:J49)</f>
        <v>1190</v>
      </c>
      <c r="K50" s="86">
        <f t="shared" ref="K50" si="11">SUM(K42:K49)</f>
        <v>631</v>
      </c>
      <c r="L50" s="86">
        <f t="shared" ref="L50" si="12">SUM(L42:L49)</f>
        <v>663</v>
      </c>
      <c r="M50" s="86">
        <f t="shared" ref="M50" si="13">SUM(M42:M49)</f>
        <v>1294</v>
      </c>
    </row>
    <row r="51" spans="1:13" ht="20.149999999999999" customHeight="1" x14ac:dyDescent="0.35">
      <c r="A51" s="102" t="s">
        <v>210</v>
      </c>
      <c r="B51"/>
    </row>
    <row r="52" spans="1:13" ht="20.149999999999999" customHeight="1" x14ac:dyDescent="0.35">
      <c r="A52" s="102" t="s">
        <v>211</v>
      </c>
      <c r="B52"/>
    </row>
    <row r="53" spans="1:13" ht="20.149999999999999" customHeight="1" x14ac:dyDescent="0.35">
      <c r="A53" s="25" t="s">
        <v>212</v>
      </c>
      <c r="B53"/>
    </row>
    <row r="55" spans="1:13" ht="20.149999999999999" customHeight="1" x14ac:dyDescent="0.35">
      <c r="B55"/>
    </row>
  </sheetData>
  <mergeCells count="20">
    <mergeCell ref="H40:J40"/>
    <mergeCell ref="K40:M40"/>
    <mergeCell ref="H39:J39"/>
    <mergeCell ref="K39:M39"/>
    <mergeCell ref="H3:J3"/>
    <mergeCell ref="H4:J4"/>
    <mergeCell ref="K3:M3"/>
    <mergeCell ref="K4:M4"/>
    <mergeCell ref="E3:G3"/>
    <mergeCell ref="E4:G4"/>
    <mergeCell ref="B40:D40"/>
    <mergeCell ref="E40:G40"/>
    <mergeCell ref="B39:D39"/>
    <mergeCell ref="E39:G39"/>
    <mergeCell ref="A20:A21"/>
    <mergeCell ref="A26:A27"/>
    <mergeCell ref="A3:A4"/>
    <mergeCell ref="A39:A41"/>
    <mergeCell ref="B3:D3"/>
    <mergeCell ref="B4:D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2AABE-2C6A-4934-A9E7-4F2929D73C0A}">
  <sheetPr>
    <tabColor rgb="FFFFC000"/>
  </sheetPr>
  <dimension ref="A1:K87"/>
  <sheetViews>
    <sheetView showGridLines="0" zoomScaleNormal="100" workbookViewId="0"/>
  </sheetViews>
  <sheetFormatPr defaultRowHeight="20.149999999999999" customHeight="1" x14ac:dyDescent="0.35"/>
  <cols>
    <col min="1" max="1" width="49.54296875" customWidth="1"/>
    <col min="2" max="2" width="15.7265625" style="4" customWidth="1"/>
    <col min="3" max="9" width="15.7265625" customWidth="1"/>
    <col min="10" max="10" width="13.7265625" customWidth="1"/>
    <col min="11" max="11" width="21.453125" customWidth="1"/>
  </cols>
  <sheetData>
    <row r="1" spans="1:11" s="18" customFormat="1" ht="20.149999999999999" customHeight="1" x14ac:dyDescent="0.45">
      <c r="A1" s="13" t="s">
        <v>213</v>
      </c>
      <c r="B1" s="17"/>
    </row>
    <row r="2" spans="1:11" ht="20.149999999999999" customHeight="1" x14ac:dyDescent="0.35">
      <c r="A2" s="1"/>
      <c r="B2"/>
    </row>
    <row r="3" spans="1:11" ht="20.149999999999999" customHeight="1" x14ac:dyDescent="0.35">
      <c r="A3" s="154" t="s">
        <v>214</v>
      </c>
      <c r="B3" s="38" t="s">
        <v>69</v>
      </c>
      <c r="C3" s="38" t="s">
        <v>70</v>
      </c>
      <c r="D3" s="38" t="s">
        <v>71</v>
      </c>
      <c r="E3" s="38" t="s">
        <v>199</v>
      </c>
    </row>
    <row r="4" spans="1:11" ht="20.149999999999999" customHeight="1" x14ac:dyDescent="0.35">
      <c r="A4" s="154"/>
      <c r="B4" s="38" t="s">
        <v>73</v>
      </c>
      <c r="C4" s="38" t="s">
        <v>74</v>
      </c>
      <c r="D4" s="38" t="s">
        <v>74</v>
      </c>
      <c r="E4" s="38" t="s">
        <v>74</v>
      </c>
      <c r="G4" s="94"/>
      <c r="H4" s="94"/>
      <c r="I4" s="94"/>
      <c r="J4" s="94"/>
      <c r="K4" s="94"/>
    </row>
    <row r="5" spans="1:11" ht="27.75" customHeight="1" x14ac:dyDescent="0.35">
      <c r="A5" s="39" t="s">
        <v>215</v>
      </c>
      <c r="B5" s="40">
        <v>1257</v>
      </c>
      <c r="C5" s="40">
        <v>1268</v>
      </c>
      <c r="D5" s="40">
        <v>1144</v>
      </c>
      <c r="E5" s="41">
        <v>1413</v>
      </c>
      <c r="F5" s="94"/>
      <c r="G5" s="94"/>
      <c r="H5" s="94"/>
      <c r="I5" s="94"/>
      <c r="J5" s="94"/>
    </row>
    <row r="6" spans="1:11" ht="27.75" customHeight="1" x14ac:dyDescent="0.35">
      <c r="A6" s="39" t="s">
        <v>216</v>
      </c>
      <c r="B6" s="42">
        <v>0.7</v>
      </c>
      <c r="C6" s="42">
        <v>0.7</v>
      </c>
      <c r="D6" s="42">
        <v>0.6</v>
      </c>
      <c r="E6" s="121">
        <v>0.8</v>
      </c>
      <c r="G6" s="93"/>
    </row>
    <row r="7" spans="1:11" ht="20.149999999999999" customHeight="1" x14ac:dyDescent="0.35">
      <c r="A7" s="102" t="s">
        <v>217</v>
      </c>
      <c r="B7"/>
    </row>
    <row r="8" spans="1:11" ht="20.149999999999999" customHeight="1" x14ac:dyDescent="0.35">
      <c r="A8" s="102" t="s">
        <v>218</v>
      </c>
      <c r="B8"/>
    </row>
    <row r="9" spans="1:11" ht="20.149999999999999" customHeight="1" x14ac:dyDescent="0.35">
      <c r="A9" s="25" t="s">
        <v>339</v>
      </c>
      <c r="B9"/>
    </row>
    <row r="10" spans="1:11" ht="20.149999999999999" customHeight="1" x14ac:dyDescent="0.35">
      <c r="A10" s="25" t="s">
        <v>340</v>
      </c>
      <c r="B10"/>
    </row>
    <row r="11" spans="1:11" ht="20.149999999999999" customHeight="1" x14ac:dyDescent="0.35">
      <c r="A11" s="25"/>
      <c r="B11"/>
    </row>
    <row r="12" spans="1:11" ht="33" customHeight="1" x14ac:dyDescent="0.35">
      <c r="A12" s="33" t="s">
        <v>219</v>
      </c>
      <c r="B12" s="38" t="s">
        <v>170</v>
      </c>
      <c r="C12" s="94"/>
    </row>
    <row r="13" spans="1:11" ht="20.149999999999999" customHeight="1" x14ac:dyDescent="0.35">
      <c r="A13" s="39" t="s">
        <v>220</v>
      </c>
      <c r="B13" s="122">
        <v>684</v>
      </c>
    </row>
    <row r="14" spans="1:11" ht="20.149999999999999" customHeight="1" x14ac:dyDescent="0.35">
      <c r="A14" s="39" t="s">
        <v>221</v>
      </c>
      <c r="B14" s="122">
        <v>446</v>
      </c>
    </row>
    <row r="15" spans="1:11" ht="20.149999999999999" customHeight="1" x14ac:dyDescent="0.35">
      <c r="A15" s="39" t="s">
        <v>222</v>
      </c>
      <c r="B15" s="122">
        <v>187</v>
      </c>
    </row>
    <row r="16" spans="1:11" ht="20.149999999999999" customHeight="1" x14ac:dyDescent="0.35">
      <c r="A16" s="39" t="s">
        <v>223</v>
      </c>
      <c r="B16" s="122">
        <v>96</v>
      </c>
    </row>
    <row r="17" spans="1:5" ht="20.149999999999999" customHeight="1" x14ac:dyDescent="0.35">
      <c r="A17" s="129" t="s">
        <v>31</v>
      </c>
      <c r="B17" s="58">
        <v>1413</v>
      </c>
    </row>
    <row r="18" spans="1:5" ht="20.149999999999999" customHeight="1" x14ac:dyDescent="0.35">
      <c r="A18" s="102" t="s">
        <v>224</v>
      </c>
    </row>
    <row r="19" spans="1:5" ht="20.149999999999999" customHeight="1" x14ac:dyDescent="0.35">
      <c r="A19" s="2" t="s">
        <v>225</v>
      </c>
    </row>
    <row r="20" spans="1:5" ht="20.149999999999999" customHeight="1" x14ac:dyDescent="0.35">
      <c r="A20" s="25"/>
    </row>
    <row r="21" spans="1:5" ht="20.149999999999999" customHeight="1" x14ac:dyDescent="0.35">
      <c r="A21" s="43" t="s">
        <v>226</v>
      </c>
      <c r="B21" s="38" t="s">
        <v>69</v>
      </c>
      <c r="C21" s="38" t="s">
        <v>70</v>
      </c>
      <c r="D21" s="38" t="s">
        <v>71</v>
      </c>
      <c r="E21" s="38" t="s">
        <v>72</v>
      </c>
    </row>
    <row r="22" spans="1:5" ht="20.149999999999999" customHeight="1" x14ac:dyDescent="0.35">
      <c r="A22" s="43"/>
      <c r="B22" s="38" t="s">
        <v>73</v>
      </c>
      <c r="C22" s="38" t="s">
        <v>74</v>
      </c>
      <c r="D22" s="38" t="s">
        <v>74</v>
      </c>
      <c r="E22" s="38" t="s">
        <v>74</v>
      </c>
    </row>
    <row r="23" spans="1:5" ht="20.149999999999999" customHeight="1" x14ac:dyDescent="0.35">
      <c r="A23" s="39" t="s">
        <v>227</v>
      </c>
      <c r="B23" s="40">
        <v>1019</v>
      </c>
      <c r="C23" s="40">
        <v>1046</v>
      </c>
      <c r="D23" s="40">
        <v>735</v>
      </c>
      <c r="E23" s="41">
        <v>826</v>
      </c>
    </row>
    <row r="24" spans="1:5" ht="20.149999999999999" customHeight="1" x14ac:dyDescent="0.35">
      <c r="A24" s="39" t="s">
        <v>228</v>
      </c>
      <c r="B24" s="42">
        <v>38.700000000000003</v>
      </c>
      <c r="C24" s="42">
        <v>39.9</v>
      </c>
      <c r="D24" s="42">
        <v>27.5</v>
      </c>
      <c r="E24" s="120">
        <v>30.4</v>
      </c>
    </row>
    <row r="25" spans="1:5" ht="20.149999999999999" customHeight="1" x14ac:dyDescent="0.35">
      <c r="A25" s="39" t="s">
        <v>229</v>
      </c>
      <c r="B25" s="40">
        <v>86</v>
      </c>
      <c r="C25" s="40">
        <v>84</v>
      </c>
      <c r="D25" s="40">
        <v>72</v>
      </c>
      <c r="E25" s="41">
        <v>103</v>
      </c>
    </row>
    <row r="26" spans="1:5" ht="20.149999999999999" customHeight="1" x14ac:dyDescent="0.35">
      <c r="A26" s="39" t="s">
        <v>230</v>
      </c>
      <c r="B26" s="42">
        <v>1.1000000000000001</v>
      </c>
      <c r="C26" s="42">
        <v>1</v>
      </c>
      <c r="D26" s="42">
        <v>0.9</v>
      </c>
      <c r="E26" s="120">
        <v>1.3</v>
      </c>
    </row>
    <row r="27" spans="1:5" ht="20.149999999999999" customHeight="1" x14ac:dyDescent="0.35">
      <c r="A27" s="39" t="s">
        <v>231</v>
      </c>
      <c r="B27" s="96">
        <v>1105</v>
      </c>
      <c r="C27" s="96">
        <v>1130</v>
      </c>
      <c r="D27" s="96">
        <v>807</v>
      </c>
      <c r="E27" s="97">
        <f>SUM(E23,E25)</f>
        <v>929</v>
      </c>
    </row>
    <row r="28" spans="1:5" ht="14.5" x14ac:dyDescent="0.35">
      <c r="A28" s="102" t="s">
        <v>232</v>
      </c>
      <c r="B28"/>
    </row>
    <row r="29" spans="1:5" ht="14.5" x14ac:dyDescent="0.35">
      <c r="A29" s="102" t="s">
        <v>233</v>
      </c>
      <c r="B29"/>
    </row>
    <row r="30" spans="1:5" ht="20.149999999999999" customHeight="1" x14ac:dyDescent="0.35">
      <c r="A30" s="2" t="s">
        <v>234</v>
      </c>
      <c r="B30"/>
    </row>
    <row r="32" spans="1:5" ht="30.75" customHeight="1" x14ac:dyDescent="0.35">
      <c r="A32" s="33" t="s">
        <v>235</v>
      </c>
      <c r="B32" s="38" t="s">
        <v>170</v>
      </c>
      <c r="C32" s="94"/>
    </row>
    <row r="33" spans="1:6" ht="20.149999999999999" customHeight="1" x14ac:dyDescent="0.35">
      <c r="A33" s="39" t="s">
        <v>223</v>
      </c>
      <c r="B33" s="122">
        <v>436</v>
      </c>
    </row>
    <row r="34" spans="1:6" ht="20.149999999999999" customHeight="1" x14ac:dyDescent="0.35">
      <c r="A34" s="39" t="s">
        <v>220</v>
      </c>
      <c r="B34" s="122">
        <v>395</v>
      </c>
    </row>
    <row r="35" spans="1:6" ht="20.149999999999999" customHeight="1" x14ac:dyDescent="0.35">
      <c r="A35" s="39" t="s">
        <v>222</v>
      </c>
      <c r="B35" s="122">
        <v>58</v>
      </c>
    </row>
    <row r="36" spans="1:6" ht="20.149999999999999" customHeight="1" x14ac:dyDescent="0.35">
      <c r="A36" s="39" t="s">
        <v>221</v>
      </c>
      <c r="B36" s="122">
        <v>40</v>
      </c>
    </row>
    <row r="37" spans="1:6" ht="20.149999999999999" customHeight="1" x14ac:dyDescent="0.35">
      <c r="A37" s="129" t="s">
        <v>31</v>
      </c>
      <c r="B37" s="58">
        <v>929</v>
      </c>
    </row>
    <row r="38" spans="1:6" ht="20.149999999999999" customHeight="1" x14ac:dyDescent="0.35">
      <c r="A38" s="128" t="s">
        <v>236</v>
      </c>
    </row>
    <row r="39" spans="1:6" ht="20.149999999999999" customHeight="1" x14ac:dyDescent="0.35">
      <c r="A39" s="2" t="s">
        <v>225</v>
      </c>
    </row>
    <row r="40" spans="1:6" ht="20.149999999999999" customHeight="1" x14ac:dyDescent="0.35">
      <c r="A40" s="2"/>
    </row>
    <row r="41" spans="1:6" ht="20.149999999999999" customHeight="1" x14ac:dyDescent="0.35">
      <c r="A41" s="154" t="s">
        <v>237</v>
      </c>
      <c r="B41" s="38" t="s">
        <v>69</v>
      </c>
      <c r="C41" s="38" t="s">
        <v>70</v>
      </c>
      <c r="D41" s="38" t="s">
        <v>71</v>
      </c>
      <c r="E41" s="38" t="s">
        <v>72</v>
      </c>
      <c r="F41" s="94"/>
    </row>
    <row r="42" spans="1:6" ht="20.149999999999999" customHeight="1" x14ac:dyDescent="0.35">
      <c r="A42" s="154"/>
      <c r="B42" s="38" t="s">
        <v>73</v>
      </c>
      <c r="C42" s="38" t="s">
        <v>74</v>
      </c>
      <c r="D42" s="38" t="s">
        <v>74</v>
      </c>
      <c r="E42" s="38" t="s">
        <v>74</v>
      </c>
    </row>
    <row r="43" spans="1:6" ht="32.25" customHeight="1" x14ac:dyDescent="0.35">
      <c r="A43" s="21" t="s">
        <v>238</v>
      </c>
      <c r="B43" s="123">
        <v>167</v>
      </c>
      <c r="C43" s="123">
        <v>201</v>
      </c>
      <c r="D43" s="123">
        <v>182</v>
      </c>
      <c r="E43" s="41">
        <v>207</v>
      </c>
    </row>
    <row r="44" spans="1:6" ht="32.25" customHeight="1" x14ac:dyDescent="0.35">
      <c r="A44" s="21" t="s">
        <v>239</v>
      </c>
      <c r="B44" s="123">
        <v>150</v>
      </c>
      <c r="C44" s="123">
        <v>140</v>
      </c>
      <c r="D44" s="123">
        <v>129</v>
      </c>
      <c r="E44" s="41">
        <v>152</v>
      </c>
    </row>
    <row r="45" spans="1:6" ht="32.25" customHeight="1" x14ac:dyDescent="0.35">
      <c r="A45" s="21" t="s">
        <v>240</v>
      </c>
      <c r="B45" s="123">
        <v>150</v>
      </c>
      <c r="C45" s="123">
        <v>145</v>
      </c>
      <c r="D45" s="123">
        <v>129</v>
      </c>
      <c r="E45" s="41">
        <v>151</v>
      </c>
    </row>
    <row r="46" spans="1:6" ht="32.25" customHeight="1" x14ac:dyDescent="0.35">
      <c r="A46" s="21" t="s">
        <v>241</v>
      </c>
      <c r="B46" s="123">
        <v>107</v>
      </c>
      <c r="C46" s="123">
        <v>103</v>
      </c>
      <c r="D46" s="123">
        <v>121</v>
      </c>
      <c r="E46" s="41">
        <v>132</v>
      </c>
    </row>
    <row r="47" spans="1:6" ht="32.25" customHeight="1" x14ac:dyDescent="0.35">
      <c r="A47" s="21" t="s">
        <v>242</v>
      </c>
      <c r="B47" s="123">
        <v>121</v>
      </c>
      <c r="C47" s="123">
        <v>158</v>
      </c>
      <c r="D47" s="123">
        <v>133</v>
      </c>
      <c r="E47" s="41">
        <v>121</v>
      </c>
    </row>
    <row r="48" spans="1:6" ht="32.25" customHeight="1" x14ac:dyDescent="0.35">
      <c r="A48" s="21" t="s">
        <v>243</v>
      </c>
      <c r="B48" s="123">
        <v>133</v>
      </c>
      <c r="C48" s="123">
        <v>131</v>
      </c>
      <c r="D48" s="123">
        <v>161</v>
      </c>
      <c r="E48" s="41">
        <v>107</v>
      </c>
    </row>
    <row r="49" spans="1:5" ht="32.25" customHeight="1" x14ac:dyDescent="0.35">
      <c r="A49" s="21" t="s">
        <v>244</v>
      </c>
      <c r="B49" s="123">
        <v>79</v>
      </c>
      <c r="C49" s="123">
        <v>99</v>
      </c>
      <c r="D49" s="123">
        <v>94</v>
      </c>
      <c r="E49" s="41">
        <v>146</v>
      </c>
    </row>
    <row r="50" spans="1:5" ht="32.25" customHeight="1" x14ac:dyDescent="0.35">
      <c r="A50" s="21" t="s">
        <v>245</v>
      </c>
      <c r="B50" s="123">
        <v>104</v>
      </c>
      <c r="C50" s="123">
        <v>126</v>
      </c>
      <c r="D50" s="123">
        <v>141</v>
      </c>
      <c r="E50" s="41">
        <v>98</v>
      </c>
    </row>
    <row r="51" spans="1:5" ht="32.25" customHeight="1" x14ac:dyDescent="0.35">
      <c r="A51" s="21" t="s">
        <v>246</v>
      </c>
      <c r="B51" s="123">
        <v>72</v>
      </c>
      <c r="C51" s="123">
        <v>94</v>
      </c>
      <c r="D51" s="123">
        <v>84</v>
      </c>
      <c r="E51" s="41">
        <v>121</v>
      </c>
    </row>
    <row r="52" spans="1:5" ht="32.25" customHeight="1" x14ac:dyDescent="0.35">
      <c r="A52" s="21" t="s">
        <v>247</v>
      </c>
      <c r="B52" s="123">
        <v>82</v>
      </c>
      <c r="C52" s="123">
        <v>110</v>
      </c>
      <c r="D52" s="123">
        <v>114</v>
      </c>
      <c r="E52" s="41">
        <v>93</v>
      </c>
    </row>
    <row r="53" spans="1:5" ht="32.25" customHeight="1" x14ac:dyDescent="0.35">
      <c r="A53" s="21" t="s">
        <v>248</v>
      </c>
      <c r="B53" s="123">
        <v>88</v>
      </c>
      <c r="C53" s="123">
        <v>113</v>
      </c>
      <c r="D53" s="123">
        <v>82</v>
      </c>
      <c r="E53" s="41">
        <v>105</v>
      </c>
    </row>
    <row r="54" spans="1:5" ht="32.25" customHeight="1" x14ac:dyDescent="0.35">
      <c r="A54" s="21" t="s">
        <v>249</v>
      </c>
      <c r="B54" s="123">
        <v>90</v>
      </c>
      <c r="C54" s="123">
        <v>69</v>
      </c>
      <c r="D54" s="123">
        <v>81</v>
      </c>
      <c r="E54" s="41">
        <v>59</v>
      </c>
    </row>
    <row r="55" spans="1:5" ht="32.25" customHeight="1" x14ac:dyDescent="0.35">
      <c r="A55" s="21" t="s">
        <v>250</v>
      </c>
      <c r="B55" s="123">
        <v>76</v>
      </c>
      <c r="C55" s="123">
        <v>65</v>
      </c>
      <c r="D55" s="123">
        <v>88</v>
      </c>
      <c r="E55" s="41">
        <v>85</v>
      </c>
    </row>
    <row r="56" spans="1:5" ht="32.25" customHeight="1" x14ac:dyDescent="0.35">
      <c r="A56" s="21" t="s">
        <v>251</v>
      </c>
      <c r="B56" s="123">
        <v>73</v>
      </c>
      <c r="C56" s="123">
        <v>61</v>
      </c>
      <c r="D56" s="123">
        <v>66</v>
      </c>
      <c r="E56" s="41">
        <v>75</v>
      </c>
    </row>
    <row r="57" spans="1:5" ht="32.25" customHeight="1" x14ac:dyDescent="0.35">
      <c r="A57" s="21" t="s">
        <v>252</v>
      </c>
      <c r="B57" s="123">
        <v>45</v>
      </c>
      <c r="C57" s="123">
        <v>52</v>
      </c>
      <c r="D57" s="123">
        <v>44</v>
      </c>
      <c r="E57" s="41">
        <v>62</v>
      </c>
    </row>
    <row r="58" spans="1:5" ht="32.25" customHeight="1" x14ac:dyDescent="0.35">
      <c r="A58" s="21" t="s">
        <v>253</v>
      </c>
      <c r="B58" s="123">
        <v>66</v>
      </c>
      <c r="C58" s="123">
        <v>71</v>
      </c>
      <c r="D58" s="123">
        <v>74</v>
      </c>
      <c r="E58" s="41">
        <v>68</v>
      </c>
    </row>
    <row r="59" spans="1:5" ht="32.25" customHeight="1" x14ac:dyDescent="0.35">
      <c r="A59" s="21" t="s">
        <v>254</v>
      </c>
      <c r="B59" s="123">
        <v>41</v>
      </c>
      <c r="C59" s="123">
        <v>50</v>
      </c>
      <c r="D59" s="123">
        <v>43</v>
      </c>
      <c r="E59" s="41">
        <v>66</v>
      </c>
    </row>
    <row r="60" spans="1:5" ht="32.25" customHeight="1" x14ac:dyDescent="0.35">
      <c r="A60" s="21" t="s">
        <v>255</v>
      </c>
      <c r="B60" s="123">
        <v>79</v>
      </c>
      <c r="C60" s="123">
        <v>91</v>
      </c>
      <c r="D60" s="123">
        <v>99</v>
      </c>
      <c r="E60" s="41">
        <v>46</v>
      </c>
    </row>
    <row r="61" spans="1:5" ht="32.25" customHeight="1" x14ac:dyDescent="0.35">
      <c r="A61" s="21" t="s">
        <v>256</v>
      </c>
      <c r="B61" s="123">
        <v>36</v>
      </c>
      <c r="C61" s="123">
        <v>43</v>
      </c>
      <c r="D61" s="123">
        <v>52</v>
      </c>
      <c r="E61" s="41">
        <v>52</v>
      </c>
    </row>
    <row r="62" spans="1:5" ht="32.25" customHeight="1" x14ac:dyDescent="0.35">
      <c r="A62" s="21" t="s">
        <v>257</v>
      </c>
      <c r="B62" s="123">
        <v>45</v>
      </c>
      <c r="C62" s="123">
        <v>44</v>
      </c>
      <c r="D62" s="123">
        <v>60</v>
      </c>
      <c r="E62" s="41">
        <v>61</v>
      </c>
    </row>
    <row r="63" spans="1:5" ht="20.149999999999999" customHeight="1" x14ac:dyDescent="0.35">
      <c r="A63" s="102" t="s">
        <v>258</v>
      </c>
    </row>
    <row r="64" spans="1:5" ht="20.149999999999999" customHeight="1" x14ac:dyDescent="0.35">
      <c r="B64"/>
    </row>
    <row r="65" spans="1:6" ht="20.149999999999999" customHeight="1" x14ac:dyDescent="0.35">
      <c r="A65" s="154" t="s">
        <v>259</v>
      </c>
      <c r="B65" s="38" t="s">
        <v>69</v>
      </c>
      <c r="C65" s="38" t="s">
        <v>70</v>
      </c>
      <c r="D65" s="38" t="s">
        <v>71</v>
      </c>
      <c r="E65" s="38" t="s">
        <v>72</v>
      </c>
      <c r="F65" s="94"/>
    </row>
    <row r="66" spans="1:6" ht="20.149999999999999" customHeight="1" x14ac:dyDescent="0.35">
      <c r="A66" s="154"/>
      <c r="B66" s="38" t="s">
        <v>73</v>
      </c>
      <c r="C66" s="38" t="s">
        <v>74</v>
      </c>
      <c r="D66" s="38" t="s">
        <v>74</v>
      </c>
      <c r="E66" s="38" t="s">
        <v>74</v>
      </c>
    </row>
    <row r="67" spans="1:6" ht="39" customHeight="1" x14ac:dyDescent="0.35">
      <c r="A67" s="21" t="s">
        <v>245</v>
      </c>
      <c r="B67" s="123">
        <v>299</v>
      </c>
      <c r="C67" s="123">
        <v>307</v>
      </c>
      <c r="D67" s="123">
        <v>233</v>
      </c>
      <c r="E67" s="41">
        <v>242</v>
      </c>
    </row>
    <row r="68" spans="1:6" ht="39" customHeight="1" x14ac:dyDescent="0.35">
      <c r="A68" s="21" t="s">
        <v>260</v>
      </c>
      <c r="B68" s="123">
        <v>217</v>
      </c>
      <c r="C68" s="123">
        <v>225</v>
      </c>
      <c r="D68" s="123">
        <v>143</v>
      </c>
      <c r="E68" s="41">
        <v>151</v>
      </c>
    </row>
    <row r="69" spans="1:6" ht="39" customHeight="1" x14ac:dyDescent="0.35">
      <c r="A69" s="21" t="s">
        <v>253</v>
      </c>
      <c r="B69" s="123">
        <v>142</v>
      </c>
      <c r="C69" s="123">
        <v>120</v>
      </c>
      <c r="D69" s="123">
        <v>104</v>
      </c>
      <c r="E69" s="41">
        <v>115</v>
      </c>
    </row>
    <row r="70" spans="1:6" ht="39" customHeight="1" x14ac:dyDescent="0.35">
      <c r="A70" s="21" t="s">
        <v>261</v>
      </c>
      <c r="B70" s="123">
        <v>132</v>
      </c>
      <c r="C70" s="123">
        <v>179</v>
      </c>
      <c r="D70" s="123">
        <v>88</v>
      </c>
      <c r="E70" s="41">
        <v>89</v>
      </c>
    </row>
    <row r="71" spans="1:6" ht="39" customHeight="1" x14ac:dyDescent="0.35">
      <c r="A71" s="21" t="s">
        <v>262</v>
      </c>
      <c r="B71" s="123">
        <v>129</v>
      </c>
      <c r="C71" s="123">
        <v>122</v>
      </c>
      <c r="D71" s="123">
        <v>99</v>
      </c>
      <c r="E71" s="41">
        <v>86</v>
      </c>
    </row>
    <row r="72" spans="1:6" ht="39" customHeight="1" x14ac:dyDescent="0.35">
      <c r="A72" s="21" t="s">
        <v>263</v>
      </c>
      <c r="B72" s="123">
        <v>90</v>
      </c>
      <c r="C72" s="123">
        <v>69</v>
      </c>
      <c r="D72" s="123">
        <v>70</v>
      </c>
      <c r="E72" s="41">
        <v>81</v>
      </c>
    </row>
    <row r="73" spans="1:6" ht="39" customHeight="1" x14ac:dyDescent="0.35">
      <c r="A73" s="21" t="s">
        <v>264</v>
      </c>
      <c r="B73" s="123">
        <v>109</v>
      </c>
      <c r="C73" s="123">
        <v>81</v>
      </c>
      <c r="D73" s="123">
        <v>121</v>
      </c>
      <c r="E73" s="41">
        <v>72</v>
      </c>
    </row>
    <row r="74" spans="1:6" ht="39" customHeight="1" x14ac:dyDescent="0.35">
      <c r="A74" s="21" t="s">
        <v>265</v>
      </c>
      <c r="B74" s="123">
        <v>78</v>
      </c>
      <c r="C74" s="123">
        <v>46</v>
      </c>
      <c r="D74" s="123">
        <v>74</v>
      </c>
      <c r="E74" s="41">
        <v>70</v>
      </c>
    </row>
    <row r="75" spans="1:6" ht="39" customHeight="1" x14ac:dyDescent="0.35">
      <c r="A75" s="21" t="s">
        <v>266</v>
      </c>
      <c r="B75" s="123">
        <v>75</v>
      </c>
      <c r="C75" s="123">
        <v>72</v>
      </c>
      <c r="D75" s="123">
        <v>95</v>
      </c>
      <c r="E75" s="41">
        <v>61</v>
      </c>
    </row>
    <row r="76" spans="1:6" ht="39" customHeight="1" x14ac:dyDescent="0.35">
      <c r="A76" s="21" t="s">
        <v>267</v>
      </c>
      <c r="B76" s="123">
        <v>112</v>
      </c>
      <c r="C76" s="123">
        <v>84</v>
      </c>
      <c r="D76" s="123">
        <v>110</v>
      </c>
      <c r="E76" s="41">
        <v>57</v>
      </c>
    </row>
    <row r="77" spans="1:6" ht="39" customHeight="1" x14ac:dyDescent="0.35">
      <c r="A77" s="21" t="s">
        <v>268</v>
      </c>
      <c r="B77" s="123">
        <v>76</v>
      </c>
      <c r="C77" s="123">
        <v>46</v>
      </c>
      <c r="D77" s="123">
        <v>59</v>
      </c>
      <c r="E77" s="41">
        <v>48</v>
      </c>
    </row>
    <row r="78" spans="1:6" ht="39" customHeight="1" x14ac:dyDescent="0.35">
      <c r="A78" s="21" t="s">
        <v>269</v>
      </c>
      <c r="B78" s="123">
        <v>67</v>
      </c>
      <c r="C78" s="123">
        <v>42</v>
      </c>
      <c r="D78" s="123">
        <v>53</v>
      </c>
      <c r="E78" s="41">
        <v>47</v>
      </c>
    </row>
    <row r="79" spans="1:6" ht="39" customHeight="1" x14ac:dyDescent="0.35">
      <c r="A79" s="21" t="s">
        <v>248</v>
      </c>
      <c r="B79" s="123">
        <v>36</v>
      </c>
      <c r="C79" s="123">
        <v>45</v>
      </c>
      <c r="D79" s="123">
        <v>46</v>
      </c>
      <c r="E79" s="41">
        <v>40</v>
      </c>
    </row>
    <row r="80" spans="1:6" ht="39" customHeight="1" x14ac:dyDescent="0.35">
      <c r="A80" s="21" t="s">
        <v>270</v>
      </c>
      <c r="B80" s="123">
        <v>43</v>
      </c>
      <c r="C80" s="123">
        <v>44</v>
      </c>
      <c r="D80" s="123">
        <v>56</v>
      </c>
      <c r="E80" s="41">
        <v>34</v>
      </c>
    </row>
    <row r="81" spans="1:5" ht="39" customHeight="1" x14ac:dyDescent="0.35">
      <c r="A81" s="21" t="s">
        <v>271</v>
      </c>
      <c r="B81" s="123">
        <v>42</v>
      </c>
      <c r="C81" s="123">
        <v>39</v>
      </c>
      <c r="D81" s="123">
        <v>39</v>
      </c>
      <c r="E81" s="41">
        <v>33</v>
      </c>
    </row>
    <row r="82" spans="1:5" ht="39" customHeight="1" x14ac:dyDescent="0.35">
      <c r="A82" s="21" t="s">
        <v>272</v>
      </c>
      <c r="B82" s="123">
        <v>25</v>
      </c>
      <c r="C82" s="123">
        <v>23</v>
      </c>
      <c r="D82" s="123">
        <v>26</v>
      </c>
      <c r="E82" s="41">
        <v>32</v>
      </c>
    </row>
    <row r="83" spans="1:5" ht="39" customHeight="1" x14ac:dyDescent="0.35">
      <c r="A83" s="21" t="s">
        <v>243</v>
      </c>
      <c r="B83" s="123">
        <v>54</v>
      </c>
      <c r="C83" s="123">
        <v>25</v>
      </c>
      <c r="D83" s="123">
        <v>45</v>
      </c>
      <c r="E83" s="41">
        <v>31</v>
      </c>
    </row>
    <row r="84" spans="1:5" ht="39" customHeight="1" x14ac:dyDescent="0.35">
      <c r="A84" s="21" t="s">
        <v>244</v>
      </c>
      <c r="B84" s="123">
        <v>36</v>
      </c>
      <c r="C84" s="123">
        <v>33</v>
      </c>
      <c r="D84" s="123">
        <v>38</v>
      </c>
      <c r="E84" s="41">
        <v>30</v>
      </c>
    </row>
    <row r="85" spans="1:5" ht="39" customHeight="1" x14ac:dyDescent="0.35">
      <c r="A85" s="21" t="s">
        <v>250</v>
      </c>
      <c r="B85" s="123">
        <v>40</v>
      </c>
      <c r="C85" s="123">
        <v>40</v>
      </c>
      <c r="D85" s="123">
        <v>41</v>
      </c>
      <c r="E85" s="41">
        <v>28</v>
      </c>
    </row>
    <row r="86" spans="1:5" ht="39" customHeight="1" x14ac:dyDescent="0.35">
      <c r="A86" s="21" t="s">
        <v>273</v>
      </c>
      <c r="B86" s="123">
        <v>37</v>
      </c>
      <c r="C86" s="123">
        <v>29</v>
      </c>
      <c r="D86" s="123">
        <v>34</v>
      </c>
      <c r="E86" s="41">
        <v>25</v>
      </c>
    </row>
    <row r="87" spans="1:5" ht="20.149999999999999" customHeight="1" x14ac:dyDescent="0.35">
      <c r="A87" s="102" t="s">
        <v>274</v>
      </c>
    </row>
  </sheetData>
  <mergeCells count="3">
    <mergeCell ref="A3:A4"/>
    <mergeCell ref="A41:A42"/>
    <mergeCell ref="A65:A6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F9554-5507-4281-8BCD-39CAAF034277}">
  <sheetPr>
    <tabColor rgb="FFC00000"/>
  </sheetPr>
  <dimension ref="A1:J47"/>
  <sheetViews>
    <sheetView workbookViewId="0"/>
  </sheetViews>
  <sheetFormatPr defaultRowHeight="14.5" x14ac:dyDescent="0.35"/>
  <cols>
    <col min="1" max="1" width="50.7265625" customWidth="1"/>
    <col min="2" max="5" width="15.7265625" customWidth="1"/>
  </cols>
  <sheetData>
    <row r="1" spans="1:6" s="18" customFormat="1" ht="20.149999999999999" customHeight="1" x14ac:dyDescent="0.45">
      <c r="A1" s="13" t="s">
        <v>14</v>
      </c>
      <c r="B1" s="17"/>
    </row>
    <row r="2" spans="1:6" s="127" customFormat="1" ht="20.149999999999999" customHeight="1" x14ac:dyDescent="0.35">
      <c r="A2" s="125" t="s">
        <v>275</v>
      </c>
      <c r="B2" s="126"/>
    </row>
    <row r="3" spans="1:6" ht="20.149999999999999" customHeight="1" x14ac:dyDescent="0.35">
      <c r="A3" s="162" t="s">
        <v>276</v>
      </c>
      <c r="B3" s="34" t="s">
        <v>69</v>
      </c>
      <c r="C3" s="34" t="s">
        <v>70</v>
      </c>
      <c r="D3" s="34" t="s">
        <v>71</v>
      </c>
      <c r="E3" s="34" t="s">
        <v>72</v>
      </c>
      <c r="F3" s="93"/>
    </row>
    <row r="4" spans="1:6" ht="20.149999999999999" customHeight="1" x14ac:dyDescent="0.35">
      <c r="A4" s="162"/>
      <c r="B4" s="34" t="s">
        <v>73</v>
      </c>
      <c r="C4" s="34" t="s">
        <v>74</v>
      </c>
      <c r="D4" s="34" t="s">
        <v>74</v>
      </c>
      <c r="E4" s="34" t="s">
        <v>74</v>
      </c>
    </row>
    <row r="5" spans="1:6" ht="20.149999999999999" customHeight="1" x14ac:dyDescent="0.35">
      <c r="A5" s="65" t="s">
        <v>277</v>
      </c>
      <c r="B5" s="63">
        <v>0.78</v>
      </c>
      <c r="C5" s="63">
        <v>0.76</v>
      </c>
      <c r="D5" s="63">
        <v>0.74</v>
      </c>
      <c r="E5" s="66">
        <v>0.78260869565217395</v>
      </c>
    </row>
    <row r="6" spans="1:6" ht="20.149999999999999" customHeight="1" x14ac:dyDescent="0.35">
      <c r="A6" s="65" t="s">
        <v>278</v>
      </c>
      <c r="B6" s="63">
        <v>0.85</v>
      </c>
      <c r="C6" s="63">
        <v>0.77</v>
      </c>
      <c r="D6" s="63">
        <v>0.84</v>
      </c>
      <c r="E6" s="66">
        <v>0.78947368421052633</v>
      </c>
    </row>
    <row r="7" spans="1:6" ht="20.149999999999999" customHeight="1" x14ac:dyDescent="0.35">
      <c r="A7" s="65" t="s">
        <v>279</v>
      </c>
      <c r="B7" s="63">
        <v>0.87</v>
      </c>
      <c r="C7" s="63">
        <v>0.86</v>
      </c>
      <c r="D7" s="63">
        <v>0.91</v>
      </c>
      <c r="E7" s="66">
        <v>0.87804878048780488</v>
      </c>
    </row>
    <row r="8" spans="1:6" ht="20.149999999999999" customHeight="1" x14ac:dyDescent="0.35">
      <c r="A8" s="102" t="s">
        <v>280</v>
      </c>
    </row>
    <row r="9" spans="1:6" ht="20.149999999999999" customHeight="1" x14ac:dyDescent="0.35">
      <c r="A9" s="102"/>
    </row>
    <row r="10" spans="1:6" ht="20.149999999999999" customHeight="1" x14ac:dyDescent="0.35">
      <c r="A10" s="162" t="s">
        <v>281</v>
      </c>
      <c r="B10" s="34" t="s">
        <v>69</v>
      </c>
      <c r="C10" s="34" t="s">
        <v>70</v>
      </c>
      <c r="D10" s="34" t="s">
        <v>71</v>
      </c>
      <c r="E10" s="34" t="s">
        <v>72</v>
      </c>
      <c r="F10" s="93"/>
    </row>
    <row r="11" spans="1:6" ht="20.149999999999999" customHeight="1" x14ac:dyDescent="0.35">
      <c r="A11" s="162"/>
      <c r="B11" s="34" t="s">
        <v>73</v>
      </c>
      <c r="C11" s="34" t="s">
        <v>74</v>
      </c>
      <c r="D11" s="34" t="s">
        <v>74</v>
      </c>
      <c r="E11" s="34" t="s">
        <v>74</v>
      </c>
    </row>
    <row r="12" spans="1:6" ht="20.149999999999999" customHeight="1" x14ac:dyDescent="0.35">
      <c r="A12" s="64" t="s">
        <v>34</v>
      </c>
      <c r="B12" s="63">
        <v>0.89</v>
      </c>
      <c r="C12" s="63">
        <v>0.8</v>
      </c>
      <c r="D12" s="63">
        <v>0.8</v>
      </c>
      <c r="E12" s="60">
        <v>0.8035714285714286</v>
      </c>
    </row>
    <row r="13" spans="1:6" ht="20.149999999999999" customHeight="1" x14ac:dyDescent="0.35">
      <c r="A13" s="64" t="s">
        <v>43</v>
      </c>
      <c r="B13" s="63">
        <v>0.8</v>
      </c>
      <c r="C13" s="63">
        <v>0.79</v>
      </c>
      <c r="D13" s="63">
        <v>0.89</v>
      </c>
      <c r="E13" s="60">
        <v>0.87654320987654322</v>
      </c>
    </row>
    <row r="14" spans="1:6" ht="20.149999999999999" customHeight="1" x14ac:dyDescent="0.35">
      <c r="A14" s="64" t="s">
        <v>36</v>
      </c>
      <c r="B14" s="63">
        <v>0.93</v>
      </c>
      <c r="C14" s="63">
        <v>0.89</v>
      </c>
      <c r="D14" s="63">
        <v>0.82</v>
      </c>
      <c r="E14" s="60">
        <v>0.66666666666666663</v>
      </c>
    </row>
    <row r="15" spans="1:6" ht="20.149999999999999" customHeight="1" x14ac:dyDescent="0.35">
      <c r="A15" s="102" t="s">
        <v>282</v>
      </c>
    </row>
    <row r="17" spans="1:10" s="127" customFormat="1" ht="20.149999999999999" customHeight="1" x14ac:dyDescent="0.35">
      <c r="A17" s="125" t="s">
        <v>283</v>
      </c>
      <c r="B17" s="126"/>
    </row>
    <row r="18" spans="1:10" ht="20.149999999999999" customHeight="1" x14ac:dyDescent="0.35">
      <c r="A18" s="159" t="s">
        <v>284</v>
      </c>
      <c r="B18" s="38" t="s">
        <v>69</v>
      </c>
      <c r="C18" s="38" t="s">
        <v>70</v>
      </c>
      <c r="D18" s="38" t="s">
        <v>71</v>
      </c>
      <c r="E18" s="38" t="s">
        <v>199</v>
      </c>
    </row>
    <row r="19" spans="1:10" ht="20.149999999999999" customHeight="1" x14ac:dyDescent="0.35">
      <c r="A19" s="159"/>
      <c r="B19" s="38" t="s">
        <v>73</v>
      </c>
      <c r="C19" s="38" t="s">
        <v>74</v>
      </c>
      <c r="D19" s="38" t="s">
        <v>74</v>
      </c>
      <c r="E19" s="38" t="s">
        <v>74</v>
      </c>
    </row>
    <row r="20" spans="1:10" ht="20.149999999999999" customHeight="1" x14ac:dyDescent="0.35">
      <c r="A20" s="46" t="s">
        <v>277</v>
      </c>
      <c r="B20" s="54">
        <v>5.6</v>
      </c>
      <c r="C20" s="54">
        <v>5.7</v>
      </c>
      <c r="D20" s="54">
        <v>6</v>
      </c>
      <c r="E20" s="130">
        <v>6</v>
      </c>
    </row>
    <row r="21" spans="1:10" ht="20.149999999999999" customHeight="1" x14ac:dyDescent="0.35">
      <c r="A21" s="46" t="s">
        <v>278</v>
      </c>
      <c r="B21" s="54">
        <v>9.1999999999999993</v>
      </c>
      <c r="C21" s="54">
        <v>9.3000000000000007</v>
      </c>
      <c r="D21" s="54">
        <v>9.5</v>
      </c>
      <c r="E21" s="115">
        <v>8.6999999999999993</v>
      </c>
    </row>
    <row r="22" spans="1:10" ht="20.149999999999999" customHeight="1" x14ac:dyDescent="0.35">
      <c r="A22" s="46" t="s">
        <v>279</v>
      </c>
      <c r="B22" s="54">
        <v>7.2</v>
      </c>
      <c r="C22" s="54">
        <v>7.9</v>
      </c>
      <c r="D22" s="54">
        <v>8.1</v>
      </c>
      <c r="E22" s="115">
        <v>8.1999999999999993</v>
      </c>
    </row>
    <row r="23" spans="1:10" ht="20.149999999999999" customHeight="1" x14ac:dyDescent="0.35">
      <c r="A23" s="102" t="s">
        <v>285</v>
      </c>
    </row>
    <row r="24" spans="1:10" ht="20.149999999999999" customHeight="1" x14ac:dyDescent="0.35">
      <c r="A24" s="25" t="s">
        <v>341</v>
      </c>
    </row>
    <row r="25" spans="1:10" ht="20.149999999999999" customHeight="1" x14ac:dyDescent="0.35">
      <c r="A25" s="25"/>
    </row>
    <row r="26" spans="1:10" ht="20.149999999999999" customHeight="1" x14ac:dyDescent="0.35">
      <c r="A26" s="159" t="s">
        <v>286</v>
      </c>
      <c r="B26" s="38" t="s">
        <v>69</v>
      </c>
      <c r="C26" s="38" t="s">
        <v>70</v>
      </c>
      <c r="D26" s="38" t="s">
        <v>71</v>
      </c>
      <c r="E26" s="38" t="s">
        <v>199</v>
      </c>
    </row>
    <row r="27" spans="1:10" ht="20.149999999999999" customHeight="1" x14ac:dyDescent="0.35">
      <c r="A27" s="159"/>
      <c r="B27" s="38" t="s">
        <v>73</v>
      </c>
      <c r="C27" s="38" t="s">
        <v>74</v>
      </c>
      <c r="D27" s="38" t="s">
        <v>74</v>
      </c>
      <c r="E27" s="38" t="s">
        <v>74</v>
      </c>
    </row>
    <row r="28" spans="1:10" ht="20.149999999999999" customHeight="1" x14ac:dyDescent="0.35">
      <c r="A28" s="46" t="s">
        <v>34</v>
      </c>
      <c r="B28" s="54">
        <v>7.1</v>
      </c>
      <c r="C28" s="54">
        <v>7.4</v>
      </c>
      <c r="D28" s="54">
        <v>8</v>
      </c>
      <c r="E28" s="115">
        <v>7.9</v>
      </c>
    </row>
    <row r="29" spans="1:10" ht="20.149999999999999" customHeight="1" x14ac:dyDescent="0.35">
      <c r="A29" s="46" t="s">
        <v>43</v>
      </c>
      <c r="B29" s="54">
        <v>7.1</v>
      </c>
      <c r="C29" s="54">
        <v>7.7</v>
      </c>
      <c r="D29" s="54">
        <v>7.8</v>
      </c>
      <c r="E29" s="115">
        <v>7.7</v>
      </c>
    </row>
    <row r="30" spans="1:10" ht="20.149999999999999" customHeight="1" x14ac:dyDescent="0.35">
      <c r="A30" s="46" t="s">
        <v>36</v>
      </c>
      <c r="B30" s="54">
        <v>10.1</v>
      </c>
      <c r="C30" s="54">
        <v>9.1</v>
      </c>
      <c r="D30" s="54">
        <v>7.8</v>
      </c>
      <c r="E30" s="115">
        <v>8.9</v>
      </c>
    </row>
    <row r="31" spans="1:10" ht="20.149999999999999" customHeight="1" x14ac:dyDescent="0.35">
      <c r="A31" s="102" t="s">
        <v>287</v>
      </c>
      <c r="I31" s="95"/>
      <c r="J31" s="95"/>
    </row>
    <row r="33" spans="1:7" s="127" customFormat="1" ht="20.149999999999999" customHeight="1" x14ac:dyDescent="0.35">
      <c r="A33" s="125" t="s">
        <v>288</v>
      </c>
      <c r="B33" s="126"/>
    </row>
    <row r="34" spans="1:7" ht="20.149999999999999" customHeight="1" x14ac:dyDescent="0.35">
      <c r="A34" s="154" t="s">
        <v>289</v>
      </c>
      <c r="B34" s="38" t="s">
        <v>69</v>
      </c>
      <c r="C34" s="38" t="s">
        <v>70</v>
      </c>
      <c r="D34" s="38" t="s">
        <v>71</v>
      </c>
      <c r="E34" s="38" t="s">
        <v>72</v>
      </c>
      <c r="F34" s="94"/>
    </row>
    <row r="35" spans="1:7" ht="20.149999999999999" customHeight="1" x14ac:dyDescent="0.35">
      <c r="A35" s="154"/>
      <c r="B35" s="38" t="s">
        <v>73</v>
      </c>
      <c r="C35" s="38" t="s">
        <v>74</v>
      </c>
      <c r="D35" s="38" t="s">
        <v>74</v>
      </c>
      <c r="E35" s="38" t="s">
        <v>74</v>
      </c>
      <c r="G35" s="93"/>
    </row>
    <row r="36" spans="1:7" ht="20.149999999999999" customHeight="1" x14ac:dyDescent="0.35">
      <c r="A36" s="21" t="s">
        <v>277</v>
      </c>
      <c r="B36" s="42">
        <v>0.7</v>
      </c>
      <c r="C36" s="42">
        <v>0.8</v>
      </c>
      <c r="D36" s="42">
        <v>0.7</v>
      </c>
      <c r="E36" s="118">
        <v>0.8</v>
      </c>
    </row>
    <row r="37" spans="1:7" ht="20.149999999999999" customHeight="1" x14ac:dyDescent="0.35">
      <c r="A37" s="21" t="s">
        <v>278</v>
      </c>
      <c r="B37" s="42">
        <v>0.9</v>
      </c>
      <c r="C37" s="42">
        <v>0.7</v>
      </c>
      <c r="D37" s="42">
        <v>0.6</v>
      </c>
      <c r="E37" s="118">
        <v>0.9</v>
      </c>
    </row>
    <row r="38" spans="1:7" ht="20.149999999999999" customHeight="1" x14ac:dyDescent="0.35">
      <c r="A38" s="21" t="s">
        <v>279</v>
      </c>
      <c r="B38" s="42">
        <v>0.8</v>
      </c>
      <c r="C38" s="42">
        <v>0.7</v>
      </c>
      <c r="D38" s="42">
        <v>0.6</v>
      </c>
      <c r="E38" s="118">
        <v>0.8</v>
      </c>
    </row>
    <row r="39" spans="1:7" ht="20.149999999999999" customHeight="1" x14ac:dyDescent="0.35">
      <c r="A39" s="102" t="s">
        <v>290</v>
      </c>
    </row>
    <row r="40" spans="1:7" ht="20.149999999999999" customHeight="1" x14ac:dyDescent="0.35">
      <c r="A40" s="102"/>
    </row>
    <row r="41" spans="1:7" ht="20.149999999999999" customHeight="1" x14ac:dyDescent="0.35">
      <c r="A41" s="154" t="s">
        <v>291</v>
      </c>
      <c r="B41" s="38" t="s">
        <v>69</v>
      </c>
      <c r="C41" s="38" t="s">
        <v>70</v>
      </c>
      <c r="D41" s="38" t="s">
        <v>71</v>
      </c>
      <c r="E41" s="38" t="s">
        <v>72</v>
      </c>
      <c r="F41" s="94"/>
    </row>
    <row r="42" spans="1:7" ht="20.149999999999999" customHeight="1" x14ac:dyDescent="0.35">
      <c r="A42" s="154"/>
      <c r="B42" s="38" t="s">
        <v>73</v>
      </c>
      <c r="C42" s="38" t="s">
        <v>74</v>
      </c>
      <c r="D42" s="38" t="s">
        <v>74</v>
      </c>
      <c r="E42" s="38" t="s">
        <v>74</v>
      </c>
      <c r="G42" s="93"/>
    </row>
    <row r="43" spans="1:7" ht="20.149999999999999" customHeight="1" x14ac:dyDescent="0.35">
      <c r="A43" s="21" t="s">
        <v>292</v>
      </c>
      <c r="B43" s="42">
        <v>0.8</v>
      </c>
      <c r="C43" s="42">
        <v>0.8</v>
      </c>
      <c r="D43" s="42">
        <v>0.7</v>
      </c>
      <c r="E43" s="118">
        <v>0.9</v>
      </c>
    </row>
    <row r="44" spans="1:7" ht="20.149999999999999" customHeight="1" x14ac:dyDescent="0.35">
      <c r="A44" s="21" t="s">
        <v>43</v>
      </c>
      <c r="B44" s="42">
        <v>0.7</v>
      </c>
      <c r="C44" s="42">
        <v>0.6</v>
      </c>
      <c r="D44" s="42">
        <v>0.6</v>
      </c>
      <c r="E44" s="118">
        <v>0.7</v>
      </c>
    </row>
    <row r="45" spans="1:7" ht="20.149999999999999" customHeight="1" x14ac:dyDescent="0.35">
      <c r="A45" s="21" t="s">
        <v>36</v>
      </c>
      <c r="B45" s="42">
        <v>0.6</v>
      </c>
      <c r="C45" s="42">
        <v>0.6</v>
      </c>
      <c r="D45" s="42">
        <v>0.5</v>
      </c>
      <c r="E45" s="118">
        <v>0.6</v>
      </c>
    </row>
    <row r="46" spans="1:7" ht="20.149999999999999" customHeight="1" x14ac:dyDescent="0.35">
      <c r="A46" s="102" t="s">
        <v>293</v>
      </c>
    </row>
    <row r="47" spans="1:7" ht="20.149999999999999" customHeight="1" x14ac:dyDescent="0.35"/>
  </sheetData>
  <mergeCells count="6">
    <mergeCell ref="A41:A42"/>
    <mergeCell ref="A34:A35"/>
    <mergeCell ref="A3:A4"/>
    <mergeCell ref="A10:A11"/>
    <mergeCell ref="A26:A27"/>
    <mergeCell ref="A18:A1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6476B-CFFF-40D9-84B1-3E376D1490A6}">
  <sheetPr>
    <tabColor theme="4" tint="-0.249977111117893"/>
  </sheetPr>
  <dimension ref="A1:L14"/>
  <sheetViews>
    <sheetView workbookViewId="0"/>
  </sheetViews>
  <sheetFormatPr defaultRowHeight="14.5" x14ac:dyDescent="0.35"/>
  <cols>
    <col min="1" max="1" width="63.1796875" customWidth="1"/>
    <col min="2" max="11" width="10.81640625" customWidth="1"/>
    <col min="12" max="12" width="22.453125" customWidth="1"/>
  </cols>
  <sheetData>
    <row r="1" spans="1:12" ht="37" x14ac:dyDescent="0.45">
      <c r="A1" s="163" t="s">
        <v>294</v>
      </c>
      <c r="B1" s="164"/>
      <c r="C1" s="164"/>
    </row>
    <row r="3" spans="1:12" ht="29" x14ac:dyDescent="0.35">
      <c r="A3" s="33" t="s">
        <v>295</v>
      </c>
      <c r="B3" s="38" t="s">
        <v>296</v>
      </c>
      <c r="C3" s="33" t="s">
        <v>297</v>
      </c>
      <c r="D3" s="38" t="s">
        <v>298</v>
      </c>
      <c r="E3" s="33" t="s">
        <v>299</v>
      </c>
      <c r="F3" s="38" t="s">
        <v>300</v>
      </c>
      <c r="G3" s="33" t="s">
        <v>301</v>
      </c>
      <c r="H3" s="38" t="s">
        <v>302</v>
      </c>
      <c r="I3" s="33" t="s">
        <v>303</v>
      </c>
      <c r="J3" s="38" t="s">
        <v>304</v>
      </c>
      <c r="K3" s="33" t="s">
        <v>305</v>
      </c>
      <c r="L3" s="165" t="s">
        <v>306</v>
      </c>
    </row>
    <row r="4" spans="1:12" x14ac:dyDescent="0.35">
      <c r="A4" s="39" t="s">
        <v>307</v>
      </c>
      <c r="B4" s="131">
        <v>5.8999999999999997E-2</v>
      </c>
      <c r="C4" s="131">
        <v>5.7000000000000002E-2</v>
      </c>
      <c r="D4" s="131">
        <v>5.8999999999999997E-2</v>
      </c>
      <c r="E4" s="131">
        <v>6.3E-2</v>
      </c>
      <c r="F4" s="131">
        <v>6.5000000000000002E-2</v>
      </c>
      <c r="G4" s="131">
        <v>0.06</v>
      </c>
      <c r="H4" s="131">
        <v>5.8000000000000003E-2</v>
      </c>
      <c r="I4" s="131">
        <v>5.8999999999999997E-2</v>
      </c>
      <c r="J4" s="132">
        <v>5.8999999999999997E-2</v>
      </c>
      <c r="K4" s="132">
        <v>5.8999999999999997E-2</v>
      </c>
      <c r="L4" s="166" t="s">
        <v>308</v>
      </c>
    </row>
    <row r="5" spans="1:12" x14ac:dyDescent="0.35">
      <c r="A5" s="39" t="s">
        <v>309</v>
      </c>
      <c r="B5" s="131">
        <v>0.23</v>
      </c>
      <c r="C5" s="131">
        <v>0.219</v>
      </c>
      <c r="D5" s="131">
        <v>0.214</v>
      </c>
      <c r="E5" s="131">
        <v>0.215</v>
      </c>
      <c r="F5" s="131">
        <v>0.21199999999999999</v>
      </c>
      <c r="G5" s="131">
        <v>0.19800000000000001</v>
      </c>
      <c r="H5" s="131">
        <v>0.19500000000000001</v>
      </c>
      <c r="I5" s="131">
        <v>0.18099999999999999</v>
      </c>
      <c r="J5" s="132">
        <v>0.17399999999999999</v>
      </c>
      <c r="K5" s="132">
        <v>0.17799999999999999</v>
      </c>
      <c r="L5" s="167" t="s">
        <v>310</v>
      </c>
    </row>
    <row r="6" spans="1:12" x14ac:dyDescent="0.35">
      <c r="A6" s="39" t="s">
        <v>311</v>
      </c>
      <c r="B6" s="131">
        <v>0.17199999999999999</v>
      </c>
      <c r="C6" s="131">
        <v>0.16800000000000001</v>
      </c>
      <c r="D6" s="131">
        <v>0.16700000000000001</v>
      </c>
      <c r="E6" s="131">
        <v>0.16900000000000001</v>
      </c>
      <c r="F6" s="131">
        <v>0.16800000000000001</v>
      </c>
      <c r="G6" s="131">
        <v>0.157</v>
      </c>
      <c r="H6" s="131">
        <v>0.157</v>
      </c>
      <c r="I6" s="131">
        <v>0.14399999999999999</v>
      </c>
      <c r="J6" s="132">
        <v>0.13800000000000001</v>
      </c>
      <c r="K6" s="132">
        <v>0.14000000000000001</v>
      </c>
      <c r="L6" s="167" t="s">
        <v>310</v>
      </c>
    </row>
    <row r="7" spans="1:12" x14ac:dyDescent="0.35">
      <c r="A7" s="39" t="s">
        <v>312</v>
      </c>
      <c r="B7" s="131">
        <v>8.4000000000000005E-2</v>
      </c>
      <c r="C7" s="131">
        <v>8.8999999999999996E-2</v>
      </c>
      <c r="D7" s="131">
        <v>0.109</v>
      </c>
      <c r="E7" s="131">
        <v>9.4E-2</v>
      </c>
      <c r="F7" s="131">
        <v>9.2999999999999999E-2</v>
      </c>
      <c r="G7" s="131">
        <v>9.4E-2</v>
      </c>
      <c r="H7" s="131">
        <v>8.5999999999999993E-2</v>
      </c>
      <c r="I7" s="131">
        <v>7.6999999999999999E-2</v>
      </c>
      <c r="J7" s="132">
        <v>7.8E-2</v>
      </c>
      <c r="K7" s="132">
        <v>0.09</v>
      </c>
      <c r="L7" s="167" t="s">
        <v>310</v>
      </c>
    </row>
    <row r="8" spans="1:12" x14ac:dyDescent="0.35">
      <c r="A8" s="39" t="s">
        <v>313</v>
      </c>
      <c r="B8" s="131">
        <v>9.5000000000000001E-2</v>
      </c>
      <c r="C8" s="131">
        <v>0.1</v>
      </c>
      <c r="D8" s="131">
        <v>0.112</v>
      </c>
      <c r="E8" s="131">
        <v>9.4E-2</v>
      </c>
      <c r="F8" s="131">
        <v>9.1999999999999998E-2</v>
      </c>
      <c r="G8" s="131">
        <v>9.7000000000000003E-2</v>
      </c>
      <c r="H8" s="131">
        <v>9.2999999999999999E-2</v>
      </c>
      <c r="I8" s="131">
        <v>7.8E-2</v>
      </c>
      <c r="J8" s="132">
        <v>8.2000000000000003E-2</v>
      </c>
      <c r="K8" s="132">
        <v>9.4E-2</v>
      </c>
      <c r="L8" s="167" t="s">
        <v>310</v>
      </c>
    </row>
    <row r="9" spans="1:12" x14ac:dyDescent="0.35">
      <c r="A9" s="39" t="s">
        <v>314</v>
      </c>
      <c r="B9" s="131">
        <v>0.31900000000000001</v>
      </c>
      <c r="C9" s="131">
        <v>0.315</v>
      </c>
      <c r="D9" s="131">
        <v>0.315</v>
      </c>
      <c r="E9" s="131">
        <v>0.32200000000000001</v>
      </c>
      <c r="F9" s="131">
        <v>0.32400000000000001</v>
      </c>
      <c r="G9" s="131">
        <v>0.315</v>
      </c>
      <c r="H9" s="131">
        <v>0.31</v>
      </c>
      <c r="I9" s="131">
        <v>0.32100000000000001</v>
      </c>
      <c r="J9" s="132">
        <v>0.32</v>
      </c>
      <c r="K9" s="132">
        <v>0.315</v>
      </c>
      <c r="L9" s="167" t="s">
        <v>308</v>
      </c>
    </row>
    <row r="10" spans="1:12" x14ac:dyDescent="0.35">
      <c r="A10" s="39" t="s">
        <v>315</v>
      </c>
      <c r="B10" s="131">
        <v>2.1000000000000001E-2</v>
      </c>
      <c r="C10" s="131">
        <v>2.1000000000000001E-2</v>
      </c>
      <c r="D10" s="131">
        <v>2.1999999999999999E-2</v>
      </c>
      <c r="E10" s="131">
        <v>2.1999999999999999E-2</v>
      </c>
      <c r="F10" s="131">
        <v>2.1000000000000001E-2</v>
      </c>
      <c r="G10" s="131">
        <v>0.02</v>
      </c>
      <c r="H10" s="131">
        <v>1.9E-2</v>
      </c>
      <c r="I10" s="131">
        <v>1.9E-2</v>
      </c>
      <c r="J10" s="132">
        <v>1.7000000000000001E-2</v>
      </c>
      <c r="K10" s="132">
        <v>1.7999999999999999E-2</v>
      </c>
      <c r="L10" s="167" t="s">
        <v>310</v>
      </c>
    </row>
    <row r="11" spans="1:12" x14ac:dyDescent="0.35">
      <c r="A11" s="39" t="s">
        <v>316</v>
      </c>
      <c r="B11" s="131">
        <v>0.41</v>
      </c>
      <c r="C11" s="131">
        <v>0.38300000000000001</v>
      </c>
      <c r="D11" s="131">
        <v>0.374</v>
      </c>
      <c r="E11" s="131">
        <v>0.373</v>
      </c>
      <c r="F11" s="131">
        <v>0.36699999999999999</v>
      </c>
      <c r="G11" s="131">
        <v>0.36299999999999999</v>
      </c>
      <c r="H11" s="131">
        <v>0.36</v>
      </c>
      <c r="I11" s="131">
        <v>0.35799999999999998</v>
      </c>
      <c r="J11" s="132">
        <v>0.34399999999999997</v>
      </c>
      <c r="K11" s="132">
        <v>0.35099999999999998</v>
      </c>
      <c r="L11" s="167" t="s">
        <v>310</v>
      </c>
    </row>
    <row r="12" spans="1:12" x14ac:dyDescent="0.35">
      <c r="A12" s="39" t="s">
        <v>317</v>
      </c>
      <c r="B12" s="131">
        <v>0.216</v>
      </c>
      <c r="C12" s="131">
        <v>0.20699999999999999</v>
      </c>
      <c r="D12" s="131">
        <v>0.20499999999999999</v>
      </c>
      <c r="E12" s="131">
        <v>0.193</v>
      </c>
      <c r="F12" s="131">
        <v>0.184</v>
      </c>
      <c r="G12" s="131">
        <v>0.185</v>
      </c>
      <c r="H12" s="131">
        <v>0.184</v>
      </c>
      <c r="I12" s="131">
        <v>0.18099999999999999</v>
      </c>
      <c r="J12" s="132">
        <v>0.17699999999999999</v>
      </c>
      <c r="K12" s="132">
        <v>0.182</v>
      </c>
      <c r="L12" s="168" t="s">
        <v>310</v>
      </c>
    </row>
    <row r="13" spans="1:12" ht="20.5" customHeight="1" x14ac:dyDescent="0.35">
      <c r="A13" s="102" t="s">
        <v>318</v>
      </c>
    </row>
    <row r="14" spans="1:12" ht="26.5" customHeight="1" x14ac:dyDescent="0.35">
      <c r="A14" s="133" t="s">
        <v>319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4A55D-DD23-4451-8E0F-40246EC4D249}">
  <sheetPr>
    <tabColor theme="9" tint="0.59999389629810485"/>
  </sheetPr>
  <dimension ref="A1:E44"/>
  <sheetViews>
    <sheetView zoomScaleNormal="100" workbookViewId="0"/>
  </sheetViews>
  <sheetFormatPr defaultRowHeight="20.149999999999999" customHeight="1" x14ac:dyDescent="0.35"/>
  <cols>
    <col min="1" max="1" width="50.7265625" customWidth="1"/>
    <col min="2" max="2" width="15.7265625" style="4" customWidth="1"/>
    <col min="3" max="5" width="15.7265625" customWidth="1"/>
    <col min="6" max="9" width="13.7265625" customWidth="1"/>
  </cols>
  <sheetData>
    <row r="1" spans="1:5" s="18" customFormat="1" ht="20.149999999999999" customHeight="1" x14ac:dyDescent="0.45">
      <c r="A1" s="163" t="s">
        <v>320</v>
      </c>
      <c r="B1" s="17"/>
    </row>
    <row r="3" spans="1:5" ht="20.149999999999999" customHeight="1" x14ac:dyDescent="0.35">
      <c r="A3" s="154" t="s">
        <v>321</v>
      </c>
      <c r="B3" s="34" t="s">
        <v>69</v>
      </c>
      <c r="C3" s="34" t="s">
        <v>70</v>
      </c>
      <c r="D3" s="34" t="s">
        <v>71</v>
      </c>
      <c r="E3" s="34" t="s">
        <v>72</v>
      </c>
    </row>
    <row r="4" spans="1:5" ht="20.149999999999999" customHeight="1" x14ac:dyDescent="0.35">
      <c r="A4" s="154"/>
      <c r="B4" s="34" t="s">
        <v>73</v>
      </c>
      <c r="C4" s="34" t="s">
        <v>74</v>
      </c>
      <c r="D4" s="34" t="s">
        <v>74</v>
      </c>
      <c r="E4" s="34" t="s">
        <v>74</v>
      </c>
    </row>
    <row r="5" spans="1:5" ht="20.149999999999999" customHeight="1" x14ac:dyDescent="0.35">
      <c r="A5" s="39" t="s">
        <v>322</v>
      </c>
      <c r="B5" s="87">
        <v>26</v>
      </c>
      <c r="C5" s="87">
        <v>37</v>
      </c>
      <c r="D5" s="87">
        <v>50</v>
      </c>
      <c r="E5" s="88">
        <v>43</v>
      </c>
    </row>
    <row r="6" spans="1:5" ht="20.149999999999999" customHeight="1" x14ac:dyDescent="0.35">
      <c r="A6" s="39" t="s">
        <v>323</v>
      </c>
      <c r="B6" s="87">
        <v>2</v>
      </c>
      <c r="C6" s="87">
        <v>3</v>
      </c>
      <c r="D6" s="87">
        <v>3</v>
      </c>
      <c r="E6" s="88">
        <v>5</v>
      </c>
    </row>
    <row r="7" spans="1:5" ht="20.149999999999999" customHeight="1" x14ac:dyDescent="0.35">
      <c r="A7" s="21" t="s">
        <v>324</v>
      </c>
      <c r="B7" s="87">
        <v>0</v>
      </c>
      <c r="C7" s="87">
        <v>0</v>
      </c>
      <c r="D7" s="87">
        <v>0</v>
      </c>
      <c r="E7" s="89">
        <v>0</v>
      </c>
    </row>
    <row r="8" spans="1:5" ht="20.149999999999999" customHeight="1" x14ac:dyDescent="0.35">
      <c r="A8" s="21" t="s">
        <v>325</v>
      </c>
      <c r="B8" s="87">
        <v>9</v>
      </c>
      <c r="C8" s="87">
        <v>11</v>
      </c>
      <c r="D8" s="87">
        <v>3</v>
      </c>
      <c r="E8" s="89">
        <v>13</v>
      </c>
    </row>
    <row r="9" spans="1:5" ht="20.149999999999999" customHeight="1" x14ac:dyDescent="0.35">
      <c r="A9" s="21" t="s">
        <v>326</v>
      </c>
      <c r="B9" s="87">
        <v>13</v>
      </c>
      <c r="C9" s="87">
        <v>17</v>
      </c>
      <c r="D9" s="87">
        <v>16</v>
      </c>
      <c r="E9" s="89">
        <v>10</v>
      </c>
    </row>
    <row r="10" spans="1:5" ht="20.149999999999999" customHeight="1" x14ac:dyDescent="0.35">
      <c r="A10" s="102" t="s">
        <v>327</v>
      </c>
      <c r="B10"/>
    </row>
    <row r="11" spans="1:5" ht="20.149999999999999" customHeight="1" x14ac:dyDescent="0.35">
      <c r="A11" s="2" t="s">
        <v>328</v>
      </c>
      <c r="B11"/>
    </row>
    <row r="12" spans="1:5" ht="20.149999999999999" customHeight="1" x14ac:dyDescent="0.35">
      <c r="A12" s="2" t="s">
        <v>329</v>
      </c>
      <c r="B12"/>
    </row>
    <row r="13" spans="1:5" ht="20.149999999999999" customHeight="1" x14ac:dyDescent="0.35">
      <c r="A13" s="2" t="s">
        <v>330</v>
      </c>
      <c r="B13"/>
    </row>
    <row r="14" spans="1:5" ht="20.149999999999999" customHeight="1" x14ac:dyDescent="0.35">
      <c r="A14" s="2" t="s">
        <v>331</v>
      </c>
      <c r="B14"/>
    </row>
    <row r="16" spans="1:5" ht="20.149999999999999" customHeight="1" x14ac:dyDescent="0.35">
      <c r="A16" s="154" t="s">
        <v>332</v>
      </c>
      <c r="B16" s="34" t="s">
        <v>69</v>
      </c>
      <c r="C16" s="34" t="s">
        <v>70</v>
      </c>
      <c r="D16" s="34" t="s">
        <v>71</v>
      </c>
      <c r="E16" s="34" t="s">
        <v>72</v>
      </c>
    </row>
    <row r="17" spans="1:5" ht="20.149999999999999" customHeight="1" x14ac:dyDescent="0.35">
      <c r="A17" s="154"/>
      <c r="B17" s="34" t="s">
        <v>73</v>
      </c>
      <c r="C17" s="34" t="s">
        <v>74</v>
      </c>
      <c r="D17" s="34" t="s">
        <v>74</v>
      </c>
      <c r="E17" s="34" t="s">
        <v>74</v>
      </c>
    </row>
    <row r="18" spans="1:5" ht="20.149999999999999" customHeight="1" x14ac:dyDescent="0.35">
      <c r="A18" s="39" t="s">
        <v>322</v>
      </c>
      <c r="B18" s="87">
        <v>1</v>
      </c>
      <c r="C18" s="87">
        <v>3</v>
      </c>
      <c r="D18" s="87">
        <v>9</v>
      </c>
      <c r="E18" s="88">
        <v>3</v>
      </c>
    </row>
    <row r="19" spans="1:5" ht="20.149999999999999" customHeight="1" x14ac:dyDescent="0.35">
      <c r="A19" s="39" t="s">
        <v>323</v>
      </c>
      <c r="B19" s="87">
        <v>0</v>
      </c>
      <c r="C19" s="87">
        <v>2</v>
      </c>
      <c r="D19" s="87">
        <v>3</v>
      </c>
      <c r="E19" s="88">
        <v>2</v>
      </c>
    </row>
    <row r="20" spans="1:5" ht="20.149999999999999" customHeight="1" x14ac:dyDescent="0.35">
      <c r="A20" s="21" t="s">
        <v>324</v>
      </c>
      <c r="B20" s="87">
        <v>0</v>
      </c>
      <c r="C20" s="87">
        <v>0</v>
      </c>
      <c r="D20" s="87">
        <v>0</v>
      </c>
      <c r="E20" s="89">
        <v>0</v>
      </c>
    </row>
    <row r="21" spans="1:5" ht="20.149999999999999" customHeight="1" x14ac:dyDescent="0.35">
      <c r="A21" s="21" t="s">
        <v>325</v>
      </c>
      <c r="B21" s="87">
        <v>1</v>
      </c>
      <c r="C21" s="87">
        <v>1</v>
      </c>
      <c r="D21" s="87">
        <v>1</v>
      </c>
      <c r="E21" s="89">
        <v>1</v>
      </c>
    </row>
    <row r="22" spans="1:5" ht="20.149999999999999" customHeight="1" x14ac:dyDescent="0.35">
      <c r="A22" s="21" t="s">
        <v>326</v>
      </c>
      <c r="B22" s="87">
        <v>0</v>
      </c>
      <c r="C22" s="87">
        <v>1</v>
      </c>
      <c r="D22" s="87">
        <v>0</v>
      </c>
      <c r="E22" s="89">
        <v>2</v>
      </c>
    </row>
    <row r="23" spans="1:5" ht="20.149999999999999" customHeight="1" x14ac:dyDescent="0.35">
      <c r="A23" s="102" t="s">
        <v>333</v>
      </c>
      <c r="B23"/>
    </row>
    <row r="24" spans="1:5" ht="20.149999999999999" customHeight="1" x14ac:dyDescent="0.35">
      <c r="A24" s="2" t="s">
        <v>331</v>
      </c>
      <c r="B24"/>
    </row>
    <row r="26" spans="1:5" ht="20.149999999999999" customHeight="1" x14ac:dyDescent="0.35">
      <c r="A26" s="154" t="s">
        <v>334</v>
      </c>
      <c r="B26" s="34" t="s">
        <v>69</v>
      </c>
      <c r="C26" s="34" t="s">
        <v>70</v>
      </c>
      <c r="D26" s="34" t="s">
        <v>71</v>
      </c>
      <c r="E26" s="34" t="s">
        <v>72</v>
      </c>
    </row>
    <row r="27" spans="1:5" ht="20.149999999999999" customHeight="1" x14ac:dyDescent="0.35">
      <c r="A27" s="154"/>
      <c r="B27" s="34" t="s">
        <v>73</v>
      </c>
      <c r="C27" s="34" t="s">
        <v>74</v>
      </c>
      <c r="D27" s="34" t="s">
        <v>74</v>
      </c>
      <c r="E27" s="34" t="s">
        <v>74</v>
      </c>
    </row>
    <row r="28" spans="1:5" ht="20.149999999999999" customHeight="1" x14ac:dyDescent="0.35">
      <c r="A28" s="39" t="s">
        <v>322</v>
      </c>
      <c r="B28" s="87">
        <v>24</v>
      </c>
      <c r="C28" s="87">
        <v>34</v>
      </c>
      <c r="D28" s="87">
        <v>3</v>
      </c>
      <c r="E28" s="88">
        <v>41</v>
      </c>
    </row>
    <row r="29" spans="1:5" ht="20.149999999999999" customHeight="1" x14ac:dyDescent="0.35">
      <c r="A29" s="39" t="s">
        <v>323</v>
      </c>
      <c r="B29" s="87">
        <v>1</v>
      </c>
      <c r="C29" s="87">
        <v>1</v>
      </c>
      <c r="D29" s="87">
        <v>0</v>
      </c>
      <c r="E29" s="88">
        <v>3</v>
      </c>
    </row>
    <row r="30" spans="1:5" ht="20.149999999999999" customHeight="1" x14ac:dyDescent="0.35">
      <c r="A30" s="21" t="s">
        <v>324</v>
      </c>
      <c r="B30" s="87">
        <v>0</v>
      </c>
      <c r="C30" s="87">
        <v>0</v>
      </c>
      <c r="D30" s="87">
        <v>0</v>
      </c>
      <c r="E30" s="89">
        <v>0</v>
      </c>
    </row>
    <row r="31" spans="1:5" ht="20.149999999999999" customHeight="1" x14ac:dyDescent="0.35">
      <c r="A31" s="21" t="s">
        <v>325</v>
      </c>
      <c r="B31" s="87">
        <v>9</v>
      </c>
      <c r="C31" s="87">
        <v>6</v>
      </c>
      <c r="D31" s="87">
        <v>0</v>
      </c>
      <c r="E31" s="89">
        <v>4</v>
      </c>
    </row>
    <row r="32" spans="1:5" ht="20.149999999999999" customHeight="1" x14ac:dyDescent="0.35">
      <c r="A32" s="21" t="s">
        <v>326</v>
      </c>
      <c r="B32" s="87">
        <v>11</v>
      </c>
      <c r="C32" s="87">
        <v>16</v>
      </c>
      <c r="D32" s="87">
        <v>0</v>
      </c>
      <c r="E32" s="89">
        <v>0</v>
      </c>
    </row>
    <row r="33" spans="1:5" ht="20.149999999999999" customHeight="1" x14ac:dyDescent="0.35">
      <c r="A33" s="102" t="s">
        <v>335</v>
      </c>
      <c r="B33"/>
    </row>
    <row r="34" spans="1:5" ht="20.149999999999999" customHeight="1" x14ac:dyDescent="0.35">
      <c r="A34" s="2" t="s">
        <v>331</v>
      </c>
      <c r="B34"/>
    </row>
    <row r="36" spans="1:5" ht="20.149999999999999" customHeight="1" x14ac:dyDescent="0.35">
      <c r="A36" s="154" t="s">
        <v>336</v>
      </c>
      <c r="B36" s="34" t="s">
        <v>69</v>
      </c>
      <c r="C36" s="34" t="s">
        <v>70</v>
      </c>
      <c r="D36" s="34" t="s">
        <v>71</v>
      </c>
      <c r="E36" s="34" t="s">
        <v>72</v>
      </c>
    </row>
    <row r="37" spans="1:5" ht="20.149999999999999" customHeight="1" x14ac:dyDescent="0.35">
      <c r="A37" s="154"/>
      <c r="B37" s="34" t="s">
        <v>73</v>
      </c>
      <c r="C37" s="34" t="s">
        <v>74</v>
      </c>
      <c r="D37" s="34" t="s">
        <v>74</v>
      </c>
      <c r="E37" s="34" t="s">
        <v>74</v>
      </c>
    </row>
    <row r="38" spans="1:5" ht="20.149999999999999" customHeight="1" x14ac:dyDescent="0.35">
      <c r="A38" s="39" t="s">
        <v>322</v>
      </c>
      <c r="B38" s="87">
        <v>5</v>
      </c>
      <c r="C38" s="87">
        <v>5</v>
      </c>
      <c r="D38" s="87">
        <v>1</v>
      </c>
      <c r="E38" s="88">
        <v>10</v>
      </c>
    </row>
    <row r="39" spans="1:5" ht="20.149999999999999" customHeight="1" x14ac:dyDescent="0.35">
      <c r="A39" s="39" t="s">
        <v>323</v>
      </c>
      <c r="B39" s="87">
        <v>0</v>
      </c>
      <c r="C39" s="87">
        <v>0</v>
      </c>
      <c r="D39" s="87">
        <v>0</v>
      </c>
      <c r="E39" s="88">
        <v>0</v>
      </c>
    </row>
    <row r="40" spans="1:5" ht="20.149999999999999" customHeight="1" x14ac:dyDescent="0.35">
      <c r="A40" s="21" t="s">
        <v>324</v>
      </c>
      <c r="B40" s="87">
        <v>0</v>
      </c>
      <c r="C40" s="87">
        <v>0</v>
      </c>
      <c r="D40" s="87">
        <v>0</v>
      </c>
      <c r="E40" s="89">
        <v>0</v>
      </c>
    </row>
    <row r="41" spans="1:5" ht="20.149999999999999" customHeight="1" x14ac:dyDescent="0.35">
      <c r="A41" s="21" t="s">
        <v>325</v>
      </c>
      <c r="B41" s="87">
        <v>1</v>
      </c>
      <c r="C41" s="87">
        <v>1</v>
      </c>
      <c r="D41" s="87">
        <v>0</v>
      </c>
      <c r="E41" s="89">
        <v>2</v>
      </c>
    </row>
    <row r="42" spans="1:5" ht="20.149999999999999" customHeight="1" x14ac:dyDescent="0.35">
      <c r="A42" s="21" t="s">
        <v>326</v>
      </c>
      <c r="B42" s="87">
        <v>3</v>
      </c>
      <c r="C42" s="87">
        <v>1</v>
      </c>
      <c r="D42" s="87">
        <v>0</v>
      </c>
      <c r="E42" s="89">
        <v>0</v>
      </c>
    </row>
    <row r="43" spans="1:5" ht="20.149999999999999" customHeight="1" x14ac:dyDescent="0.35">
      <c r="A43" s="102" t="s">
        <v>337</v>
      </c>
      <c r="B43"/>
    </row>
    <row r="44" spans="1:5" ht="20.149999999999999" customHeight="1" x14ac:dyDescent="0.35">
      <c r="A44" s="2" t="s">
        <v>331</v>
      </c>
    </row>
  </sheetData>
  <mergeCells count="4">
    <mergeCell ref="A26:A27"/>
    <mergeCell ref="A36:A37"/>
    <mergeCell ref="A3:A4"/>
    <mergeCell ref="A16:A1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DD712D871B5F4498B3B180C0909325" ma:contentTypeVersion="16" ma:contentTypeDescription="Create a new document." ma:contentTypeScope="" ma:versionID="52c7a6bad7650bd8f6e8ef4cbc849107">
  <xsd:schema xmlns:xsd="http://www.w3.org/2001/XMLSchema" xmlns:xs="http://www.w3.org/2001/XMLSchema" xmlns:p="http://schemas.microsoft.com/office/2006/metadata/properties" xmlns:ns2="a19ff0a4-99db-428a-8a70-c893f47dd424" xmlns:ns3="10eac6b6-8389-40b8-91c3-a7d90e996c8c" targetNamespace="http://schemas.microsoft.com/office/2006/metadata/properties" ma:root="true" ma:fieldsID="bfdbafca37db98a1314270cccc020e04" ns2:_="" ns3:_="">
    <xsd:import namespace="a19ff0a4-99db-428a-8a70-c893f47dd424"/>
    <xsd:import namespace="10eac6b6-8389-40b8-91c3-a7d90e996c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ff0a4-99db-428a-8a70-c893f47dd4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53d20b5-6419-4d10-afdf-1b8870cd91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eac6b6-8389-40b8-91c3-a7d90e996c8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15db152b-4bcb-4c5d-a5f0-06a914f13c24}" ma:internalName="TaxCatchAll" ma:showField="CatchAllData" ma:web="10eac6b6-8389-40b8-91c3-a7d90e996c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eac6b6-8389-40b8-91c3-a7d90e996c8c" xsi:nil="true"/>
    <lcf76f155ced4ddcb4097134ff3c332f xmlns="a19ff0a4-99db-428a-8a70-c893f47dd424">
      <Terms xmlns="http://schemas.microsoft.com/office/infopath/2007/PartnerControls"/>
    </lcf76f155ced4ddcb4097134ff3c332f>
    <SharedWithUsers xmlns="10eac6b6-8389-40b8-91c3-a7d90e996c8c">
      <UserInfo>
        <DisplayName>Lisa Peterson</DisplayName>
        <AccountId>382</AccountId>
        <AccountType/>
      </UserInfo>
      <UserInfo>
        <DisplayName>Emma Jobson</DisplayName>
        <AccountId>50</AccountId>
        <AccountType/>
      </UserInfo>
      <UserInfo>
        <DisplayName>Tim O'Mahony</DisplayName>
        <AccountId>224</AccountId>
        <AccountType/>
      </UserInfo>
      <UserInfo>
        <DisplayName>Tara Pamula</DisplayName>
        <AccountId>336</AccountId>
        <AccountType/>
      </UserInfo>
      <UserInfo>
        <DisplayName>Conrad Sadlo</DisplayName>
        <AccountId>673</AccountId>
        <AccountType/>
      </UserInfo>
      <UserInfo>
        <DisplayName>Timothy Yap</DisplayName>
        <AccountId>19</AccountId>
        <AccountType/>
      </UserInfo>
      <UserInfo>
        <DisplayName>Marion Downey</DisplayName>
        <AccountId>223</AccountId>
        <AccountType/>
      </UserInfo>
      <UserInfo>
        <DisplayName>Kathy Galway</DisplayName>
        <AccountId>590</AccountId>
        <AccountType/>
      </UserInfo>
      <UserInfo>
        <DisplayName>Elizabeth Huntly</DisplayName>
        <AccountId>92</AccountId>
        <AccountType/>
      </UserInfo>
      <UserInfo>
        <DisplayName>Carol Yee</DisplayName>
        <AccountId>112</AccountId>
        <AccountType/>
      </UserInfo>
      <UserInfo>
        <DisplayName>Nicholas Bacon</DisplayName>
        <AccountId>91</AccountId>
        <AccountType/>
      </UserInfo>
      <UserInfo>
        <DisplayName>Suzi Clark</DisplayName>
        <AccountId>304</AccountId>
        <AccountType/>
      </UserInfo>
      <UserInfo>
        <DisplayName>Reid Workman</DisplayName>
        <AccountId>393</AccountId>
        <AccountType/>
      </UserInfo>
      <UserInfo>
        <DisplayName>Rahim Sharieff</DisplayName>
        <AccountId>134</AccountId>
        <AccountType/>
      </UserInfo>
      <UserInfo>
        <DisplayName>Isabella Carmody</DisplayName>
        <AccountId>507</AccountId>
        <AccountType/>
      </UserInfo>
      <UserInfo>
        <DisplayName>Stav Asteria</DisplayName>
        <AccountId>792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656CB7-2365-4A14-8577-5894E4C0D9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9ff0a4-99db-428a-8a70-c893f47dd424"/>
    <ds:schemaRef ds:uri="10eac6b6-8389-40b8-91c3-a7d90e996c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33DBBD-28E6-4346-9CBB-E87433382FB8}">
  <ds:schemaRefs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10eac6b6-8389-40b8-91c3-a7d90e996c8c"/>
    <ds:schemaRef ds:uri="http://purl.org/dc/terms/"/>
    <ds:schemaRef ds:uri="http://schemas.microsoft.com/office/infopath/2007/PartnerControls"/>
    <ds:schemaRef ds:uri="a19ff0a4-99db-428a-8a70-c893f47dd424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3F1C1AA-6537-4FC1-8C71-C24985FB01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Table of contents</vt:lpstr>
      <vt:lpstr>Overview</vt:lpstr>
      <vt:lpstr>Compliance</vt:lpstr>
      <vt:lpstr>Worker Regulation</vt:lpstr>
      <vt:lpstr>SIRS</vt:lpstr>
      <vt:lpstr>Complaints</vt:lpstr>
      <vt:lpstr>Residential care sector perform</vt:lpstr>
      <vt:lpstr>Quality indicator</vt:lpstr>
      <vt:lpstr>Provider Approvals - Not in SPR</vt:lpstr>
      <vt:lpstr>'Table of contents'!_Toc159320233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Reid Workman</dc:creator>
  <cp:keywords/>
  <dc:description/>
  <cp:lastModifiedBy>Rahim Sharieff</cp:lastModifiedBy>
  <cp:revision/>
  <dcterms:created xsi:type="dcterms:W3CDTF">2024-01-24T03:22:25Z</dcterms:created>
  <dcterms:modified xsi:type="dcterms:W3CDTF">2024-07-10T05:47:03Z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0x0101008EDD712D871B5F4498B3B180C0909325</vt:lpwstr>
  </property>
  <property fmtid="{D5CDD505-2E9C-101B-9397-08002B2CF9AE}" pid="3" name="MediaServiceImageTags">
    <vt:lpwstr/>
  </property>
</Properties>
</file>