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w Work\SPR\2024-25\SPR Q3 - 2024-25\Comms\For publication\"/>
    </mc:Choice>
  </mc:AlternateContent>
  <xr:revisionPtr revIDLastSave="0" documentId="13_ncr:1_{F43DD6D4-25C4-4283-85A8-6D8CDDCF2DCC}" xr6:coauthVersionLast="47" xr6:coauthVersionMax="47" xr10:uidLastSave="{00000000-0000-0000-0000-000000000000}"/>
  <bookViews>
    <workbookView xWindow="1335" yWindow="-15870" windowWidth="25440" windowHeight="15270" tabRatio="812" xr2:uid="{25C957E9-CBFB-484A-BD47-B3CFB534BDAB}"/>
  </bookViews>
  <sheets>
    <sheet name="Table of contents" sheetId="14" r:id="rId1"/>
    <sheet name="Overview" sheetId="19" r:id="rId2"/>
    <sheet name="Compliance" sheetId="25" r:id="rId3"/>
    <sheet name="Worker Regulation" sheetId="8" r:id="rId4"/>
    <sheet name="Provider Supervision" sheetId="28" r:id="rId5"/>
    <sheet name="SIRS" sheetId="18" r:id="rId6"/>
    <sheet name="Complaints" sheetId="5" r:id="rId7"/>
    <sheet name="QI Program " sheetId="26" r:id="rId8"/>
    <sheet name="Provider Approvals data" sheetId="17" r:id="rId9"/>
  </sheets>
  <externalReferences>
    <externalReference r:id="rId10"/>
  </externalReferences>
  <definedNames>
    <definedName name="_xlnm._FilterDatabase" localSheetId="3" hidden="1">'Worker Regulation'!$A$30:$F$31</definedName>
    <definedName name="_Toc159320233" localSheetId="0">'Table of contents'!$B$1</definedName>
    <definedName name="ApplicableQuarters" localSheetId="4">#REF!</definedName>
    <definedName name="ApplicableQuarters" localSheetId="7">#REF!</definedName>
    <definedName name="ApplicableQuarters">#REF!</definedName>
    <definedName name="FirstTranche" localSheetId="4">'[1]Table of contents'!#REF!</definedName>
    <definedName name="FirstTranche" localSheetId="7">'[1]Table of contents'!#REF!</definedName>
    <definedName name="FirstTranche">'Table of contents'!#REF!</definedName>
    <definedName name="OLE_LINK1" localSheetId="4">'Provider Supervision'!#REF!</definedName>
    <definedName name="OLE_LINK2" localSheetId="4">'Provider Supervision'!#REF!</definedName>
    <definedName name="_xlnm.Print_Area" localSheetId="5">SIRS!$A$1:$R$65</definedName>
    <definedName name="Quality_Standard" localSheetId="4">#REF!</definedName>
    <definedName name="Quality_Standard" localSheetId="7">#REF!</definedName>
    <definedName name="Quality_Standard">#REF!</definedName>
    <definedName name="Quality_Standard_1__Consumer_dignity_and_choice" localSheetId="4">#REF!</definedName>
    <definedName name="Quality_Standard_1__Consumer_dignity_and_choice" localSheetId="7">#REF!</definedName>
    <definedName name="Quality_Standard_1__Consumer_dignity_and_choice">#REF!</definedName>
    <definedName name="Quality_Standard_2__Ongoing_assessment_and_planning_with_consumers" localSheetId="4">#REF!</definedName>
    <definedName name="Quality_Standard_2__Ongoing_assessment_and_planning_with_consumers" localSheetId="7">#REF!</definedName>
    <definedName name="Quality_Standard_2__Ongoing_assessment_and_planning_with_consumers">#REF!</definedName>
    <definedName name="Quality_Standard_3__Personal_care_and_clinical_care" localSheetId="4">#REF!</definedName>
    <definedName name="Quality_Standard_3__Personal_care_and_clinical_care" localSheetId="7">#REF!</definedName>
    <definedName name="Quality_Standard_3__Personal_care_and_clinical_care">#REF!</definedName>
    <definedName name="Quality_Standard_4__Services_and_supports_for_daily_living" localSheetId="4">#REF!</definedName>
    <definedName name="Quality_Standard_4__Services_and_supports_for_daily_living" localSheetId="7">#REF!</definedName>
    <definedName name="Quality_Standard_4__Services_and_supports_for_daily_living">#REF!</definedName>
    <definedName name="Quality_Standard_5__Organisation’s_service_environment" localSheetId="4">#REF!</definedName>
    <definedName name="Quality_Standard_5__Organisation’s_service_environment" localSheetId="7">#REF!</definedName>
    <definedName name="Quality_Standard_5__Organisation’s_service_environment">#REF!</definedName>
    <definedName name="Quality_Standard_6__Feedback_and_complaints" localSheetId="4">#REF!</definedName>
    <definedName name="Quality_Standard_6__Feedback_and_complaints" localSheetId="7">#REF!</definedName>
    <definedName name="Quality_Standard_6__Feedback_and_complaints">#REF!</definedName>
    <definedName name="Quality_Standard_7__Human_resources" localSheetId="4">#REF!</definedName>
    <definedName name="Quality_Standard_7__Human_resources" localSheetId="7">#REF!</definedName>
    <definedName name="Quality_Standard_7__Human_resources">#REF!</definedName>
    <definedName name="Quality_Standard_8__Organisational_governance" localSheetId="4">#REF!</definedName>
    <definedName name="Quality_Standard_8__Organisational_governance" localSheetId="7">#REF!</definedName>
    <definedName name="Quality_Standard_8__Organisational_governance">#REF!</definedName>
    <definedName name="Requirements" localSheetId="4">#REF!</definedName>
    <definedName name="Requirements" localSheetId="7">#REF!</definedName>
    <definedName name="Requirements">#REF!</definedName>
    <definedName name="Residential_care_compliance_rate_Q2_2024_25" localSheetId="4">#REF!</definedName>
    <definedName name="Residential_care_compliance_rate_Q2_2024_25" localSheetId="7">#REF!</definedName>
    <definedName name="Residential_care_compliance_rate_Q2_2024_25">#REF!</definedName>
    <definedName name="SecondTranche" localSheetId="4">'[1]Table of contents'!#REF!</definedName>
    <definedName name="SecondTranche" localSheetId="7">'[1]Table of contents'!#REF!</definedName>
    <definedName name="SecondTranche">'Table of contents'!#REF!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6" i="25" l="1"/>
  <c r="F214" i="25"/>
  <c r="D214" i="25"/>
  <c r="C32" i="8"/>
  <c r="D32" i="8"/>
  <c r="E32" i="8"/>
  <c r="F32" i="8"/>
  <c r="B32" i="8"/>
  <c r="P60" i="18" l="1"/>
  <c r="P59" i="18"/>
  <c r="P58" i="18"/>
  <c r="P57" i="18"/>
  <c r="P56" i="18"/>
  <c r="P55" i="18"/>
  <c r="P54" i="18"/>
  <c r="P53" i="18"/>
  <c r="O61" i="18"/>
  <c r="N61" i="18"/>
  <c r="P61" i="18" l="1"/>
  <c r="E214" i="25"/>
  <c r="C214" i="25"/>
  <c r="B214" i="25"/>
  <c r="F103" i="5" l="1"/>
  <c r="P6" i="18" l="1"/>
  <c r="P7" i="18"/>
  <c r="P8" i="18"/>
  <c r="P9" i="18"/>
  <c r="P10" i="18"/>
  <c r="P11" i="18"/>
  <c r="P12" i="18"/>
  <c r="P5" i="18"/>
  <c r="N13" i="18"/>
  <c r="O13" i="18"/>
  <c r="P13" i="18" l="1"/>
  <c r="C13" i="18"/>
  <c r="D13" i="18"/>
  <c r="E13" i="18"/>
  <c r="F13" i="18"/>
  <c r="G13" i="18"/>
  <c r="H13" i="18"/>
  <c r="I13" i="18"/>
  <c r="J13" i="18"/>
  <c r="K13" i="18"/>
  <c r="L13" i="18"/>
  <c r="M13" i="18"/>
  <c r="B13" i="18"/>
  <c r="F39" i="8"/>
  <c r="E39" i="8"/>
  <c r="D39" i="8"/>
  <c r="C39" i="8"/>
  <c r="B39" i="8"/>
  <c r="B24" i="8"/>
  <c r="B4" i="19" l="1"/>
  <c r="F22" i="8" l="1"/>
  <c r="E24" i="8"/>
  <c r="D24" i="8"/>
  <c r="C24" i="8"/>
  <c r="F14" i="8" l="1"/>
  <c r="F24" i="8" s="1"/>
  <c r="J50" i="19"/>
  <c r="B34" i="19"/>
  <c r="J49" i="19" l="1"/>
  <c r="B43" i="19"/>
  <c r="B25" i="19"/>
  <c r="B17" i="19"/>
</calcChain>
</file>

<file path=xl/sharedStrings.xml><?xml version="1.0" encoding="utf-8"?>
<sst xmlns="http://schemas.openxmlformats.org/spreadsheetml/2006/main" count="828" uniqueCount="399">
  <si>
    <t>Overview</t>
  </si>
  <si>
    <t xml:space="preserve">Compliance </t>
  </si>
  <si>
    <t>Worker Regulation</t>
  </si>
  <si>
    <t>Serious Incident Response Scheme (SIRS)</t>
  </si>
  <si>
    <t xml:space="preserve">Complaints </t>
  </si>
  <si>
    <t>Provider Approvals</t>
  </si>
  <si>
    <t>Consumers</t>
  </si>
  <si>
    <t>Q2
2024–25</t>
  </si>
  <si>
    <t>Q3
2024–25</t>
  </si>
  <si>
    <t xml:space="preserve">Older Australians receiving care  </t>
  </si>
  <si>
    <t>Residential*</t>
  </si>
  <si>
    <t>Home care (HCP)</t>
  </si>
  <si>
    <t>Commonwealth Home Support Programme (CHSP)**</t>
  </si>
  <si>
    <t>* Distinct</t>
  </si>
  <si>
    <t>**CHSP numbers are only calculated once per financial year. Some CHSP consumers may be listed against services that are no longer operational.</t>
  </si>
  <si>
    <t>Residential providers (By size) with an operational service</t>
  </si>
  <si>
    <t xml:space="preserve">Small providers </t>
  </si>
  <si>
    <t xml:space="preserve">Medium providers </t>
  </si>
  <si>
    <t>Large providers</t>
  </si>
  <si>
    <t>Total</t>
  </si>
  <si>
    <t>Residential providers (By ownership type) with an operational service</t>
  </si>
  <si>
    <t>For-profit</t>
  </si>
  <si>
    <t xml:space="preserve">Not-for-profit </t>
  </si>
  <si>
    <t>Government</t>
  </si>
  <si>
    <t>SERVICES DATA</t>
  </si>
  <si>
    <t xml:space="preserve">Residential services </t>
  </si>
  <si>
    <t>Small provider services</t>
  </si>
  <si>
    <t xml:space="preserve">Medium provider services </t>
  </si>
  <si>
    <t xml:space="preserve">Large provider services </t>
  </si>
  <si>
    <t>Not-for-profit</t>
  </si>
  <si>
    <t xml:space="preserve">Aged care services  in Australia </t>
  </si>
  <si>
    <t>NSW</t>
  </si>
  <si>
    <t>VIC</t>
  </si>
  <si>
    <t>QLD</t>
  </si>
  <si>
    <t>SA</t>
  </si>
  <si>
    <t>WA</t>
  </si>
  <si>
    <t>TAS</t>
  </si>
  <si>
    <t>NT</t>
  </si>
  <si>
    <t>ACT</t>
  </si>
  <si>
    <t>Residential care services</t>
  </si>
  <si>
    <t>Home services (HCP and CHSP)*</t>
  </si>
  <si>
    <t>State is based on the state of the service, not the provider.</t>
  </si>
  <si>
    <t>Compliance rates of individual requirements of the Quality Standards in residential care</t>
  </si>
  <si>
    <t>Quality Standard</t>
  </si>
  <si>
    <t>Quality Standard 1: Consumer dignity and choice</t>
  </si>
  <si>
    <t>1(3)(a) Dignity and respect, culture and diversity</t>
  </si>
  <si>
    <t>a</t>
  </si>
  <si>
    <t>b</t>
  </si>
  <si>
    <t>c</t>
  </si>
  <si>
    <t xml:space="preserve">d </t>
  </si>
  <si>
    <t>e</t>
  </si>
  <si>
    <t>f</t>
  </si>
  <si>
    <t>Quality Standard 2: Ongoing assessment and planning with consumers</t>
  </si>
  <si>
    <t>2(3)(a) Assessment and planning informs safe and effective services</t>
  </si>
  <si>
    <t>2(3)(b) Assessment and planning identifies current needs</t>
  </si>
  <si>
    <t>2(3)(d) The outcomes of assessment and planning are
effectively communicated to the consumer</t>
  </si>
  <si>
    <t>d</t>
  </si>
  <si>
    <t>2(3)(e) Regular reviews of care and services</t>
  </si>
  <si>
    <t>Quality Standard 3: Personal care and clinical care</t>
  </si>
  <si>
    <t>3(3)(a) Safe and effective personal and clinical care</t>
  </si>
  <si>
    <t>3(3)(b) High impact or high prevalence risks managed effectively</t>
  </si>
  <si>
    <t>3(3)(d) Recognition and response to deterioration</t>
  </si>
  <si>
    <t>3(3)(e) Sharing information to optimise care</t>
  </si>
  <si>
    <t>3(3)(g) Infection risk management and appropriate antibiotic prescribing (to define from 8eii)</t>
  </si>
  <si>
    <t>g</t>
  </si>
  <si>
    <t>Quality Standard 4: Services and supports for daily living</t>
  </si>
  <si>
    <t>4(3)(c) Community participation, social relationships and interests</t>
  </si>
  <si>
    <t>Quality Standard 5: Organisation’s service environment</t>
  </si>
  <si>
    <t>5(3)(b) The service environment is safe, clean, well maintained and comfortable</t>
  </si>
  <si>
    <t>Quality Standard 6: Feedback and complaints</t>
  </si>
  <si>
    <t>6(3)(a) Feedback and complaints encouraged and supported</t>
  </si>
  <si>
    <t>6(3)(c) Open disclosure and complaints response</t>
  </si>
  <si>
    <t>6(3)(d) Feedback and complaints are reviewed</t>
  </si>
  <si>
    <t>Quality Standard 7: Human resources</t>
  </si>
  <si>
    <t>7(3)(a) Number and mix of workforce</t>
  </si>
  <si>
    <t>7(3)(d) Recruitment training and support</t>
  </si>
  <si>
    <t>7(3)(e) Regular assessment, monitoring/review/performance of workforce</t>
  </si>
  <si>
    <t>Quality Standard 8: Organisational governance</t>
  </si>
  <si>
    <t>8(3)(a) Consumer engagement in care and services delivery and evaluation</t>
  </si>
  <si>
    <t>8(3)(b) The organisation’s governing body promotes
a culture of safe, inclusive and quality care</t>
  </si>
  <si>
    <t>8(3)(c) Effective governance systems</t>
  </si>
  <si>
    <t>8(3)(d) Effective risk management systems and practices</t>
  </si>
  <si>
    <t>8(3)(e) Clinical governance framework</t>
  </si>
  <si>
    <t>Compliance rates of individual requirements of the Quality Standards in home services</t>
  </si>
  <si>
    <t>Complaints</t>
  </si>
  <si>
    <t>Complaints and complaints rate in residential care</t>
  </si>
  <si>
    <t>Q3
2023‒24</t>
  </si>
  <si>
    <t>Q4
2023‒24</t>
  </si>
  <si>
    <t>Q1
2024–25</t>
  </si>
  <si>
    <t xml:space="preserve">Complaints received </t>
  </si>
  <si>
    <t>Complaints rate in residential care by ownership type</t>
  </si>
  <si>
    <t xml:space="preserve">For-profit </t>
  </si>
  <si>
    <t>Complaints rate in residential care by size</t>
  </si>
  <si>
    <t>Small</t>
  </si>
  <si>
    <t>Medium</t>
  </si>
  <si>
    <t>Large</t>
  </si>
  <si>
    <t>Complaints and complaints rate in home services</t>
  </si>
  <si>
    <t>Top 20 - Complaint issues in residential care</t>
  </si>
  <si>
    <t>% of this issue compared to total issues</t>
  </si>
  <si>
    <t>Health Care - Medication administration and management</t>
  </si>
  <si>
    <t>Personnel - Number/Sufficiency</t>
  </si>
  <si>
    <t>Health Care - Falls prevention and post fall management</t>
  </si>
  <si>
    <t>Personnel - Behaviour/conduct</t>
  </si>
  <si>
    <t>Personal Care - Personal and oral hygiene</t>
  </si>
  <si>
    <t>Client Assessment and Service Implementation - Change of clinical status/deterioration</t>
  </si>
  <si>
    <t>Consultation and Communication - Representative/family consultation and communication</t>
  </si>
  <si>
    <t>Personnel - Training/skills/qualifications/suitability</t>
  </si>
  <si>
    <t>Food and Catering - Quality and variety</t>
  </si>
  <si>
    <t>Physical Environment - Cleanliness</t>
  </si>
  <si>
    <t>Health Care - Constipation and continence management</t>
  </si>
  <si>
    <t>Consultation and Communication - Lack of consultation/communication</t>
  </si>
  <si>
    <t>Health Care - Wound management</t>
  </si>
  <si>
    <t>Consultation and Communication - Internal complaints process</t>
  </si>
  <si>
    <t>Abuse - Neglect</t>
  </si>
  <si>
    <t>Abuse - Physical</t>
  </si>
  <si>
    <t>Financial - Fees and charges</t>
  </si>
  <si>
    <t>Physical Environment - Client safety</t>
  </si>
  <si>
    <t>Health Care - Infectious diseases/infection control</t>
  </si>
  <si>
    <t>Personal Care - Personal safety &amp; Interventions</t>
  </si>
  <si>
    <t>Top 20 - Complaint issues in home services</t>
  </si>
  <si>
    <t>Client Assessment and Service Implementation - Consistent client care and coordination</t>
  </si>
  <si>
    <t>Financial - Management of finances</t>
  </si>
  <si>
    <t>Client Assessment and Service Implementation - Case management</t>
  </si>
  <si>
    <t>Client Assessment and Service Implementation - Care planning</t>
  </si>
  <si>
    <t>Financial - Reimbursements</t>
  </si>
  <si>
    <t>Financial - Communication about fees and charges</t>
  </si>
  <si>
    <t>Goods and Equipment - Mobility aids</t>
  </si>
  <si>
    <t>Choice and Dignity - Consumer directed care (CDC)</t>
  </si>
  <si>
    <t>Financial - Statements</t>
  </si>
  <si>
    <t>Social and Domestic Assistance - Domestic assistance</t>
  </si>
  <si>
    <t>Personal Property - Home modifications</t>
  </si>
  <si>
    <t>Consultation and Communication - Ability to express need/wants</t>
  </si>
  <si>
    <t>Personal Property - Home maintenance</t>
  </si>
  <si>
    <t>Security of Tenure/Agreement - Termination of agreement/services</t>
  </si>
  <si>
    <t>Goods and Equipment - Self-care aids</t>
  </si>
  <si>
    <t>Residential care: 
Complaints by complainant group</t>
  </si>
  <si>
    <t>Care recipient</t>
  </si>
  <si>
    <t>Representative or family member</t>
  </si>
  <si>
    <t>Others *</t>
  </si>
  <si>
    <t>Anonymous</t>
  </si>
  <si>
    <t>Home Services: 
Complaints by complainant group</t>
  </si>
  <si>
    <t>Source of investigation case</t>
  </si>
  <si>
    <t>Q2
2024–25*</t>
  </si>
  <si>
    <t>Internal source</t>
  </si>
  <si>
    <t>Serious Incident Response Scheme</t>
  </si>
  <si>
    <t>CCT</t>
  </si>
  <si>
    <t>Commission Initiated</t>
  </si>
  <si>
    <t>Provider approval</t>
  </si>
  <si>
    <t>-</t>
  </si>
  <si>
    <t>QAM</t>
  </si>
  <si>
    <t>Compliance</t>
  </si>
  <si>
    <t>WICT</t>
  </si>
  <si>
    <t>Other</t>
  </si>
  <si>
    <t>Total Internal</t>
  </si>
  <si>
    <t>External source</t>
  </si>
  <si>
    <t>NDIS Quality and Safeguards Commission</t>
  </si>
  <si>
    <t>External agency - Law enforcement</t>
  </si>
  <si>
    <t>External agency - DoHAC</t>
  </si>
  <si>
    <t>External agency - AHPRA</t>
  </si>
  <si>
    <t>Other external agencies</t>
  </si>
  <si>
    <t>Media</t>
  </si>
  <si>
    <t>Total External</t>
  </si>
  <si>
    <t>Overall Total (Internal + External)</t>
  </si>
  <si>
    <t>* As of Q3 2024-25, additional cases regarding the Code of Conduct have been included in the counts, leading to an inflated figure compared to previous quarters. This is part of a change in how the work was defined up to this point and will be reflective of inclusions in future reports.</t>
  </si>
  <si>
    <t>Letters to Providers</t>
  </si>
  <si>
    <t>Caution letters to individuals</t>
  </si>
  <si>
    <r>
      <rPr>
        <sz val="11"/>
        <color theme="1"/>
        <rFont val="Calibri"/>
        <family val="2"/>
        <scheme val="minor"/>
      </rPr>
      <t>Reminder of responsibilities [obligation letters]</t>
    </r>
  </si>
  <si>
    <t>Compliance and enforcement action - Banning orders</t>
  </si>
  <si>
    <t>Specified term banning order</t>
  </si>
  <si>
    <t>Permanent banning order</t>
  </si>
  <si>
    <t>Total banning orders</t>
  </si>
  <si>
    <t>SIRS</t>
  </si>
  <si>
    <t xml:space="preserve">Reportable incidents in residential care </t>
  </si>
  <si>
    <t xml:space="preserve">Priority 1 </t>
  </si>
  <si>
    <t>Priority 2</t>
  </si>
  <si>
    <t xml:space="preserve">Total </t>
  </si>
  <si>
    <t>Unreasonable use of force</t>
  </si>
  <si>
    <t xml:space="preserve">Neglect </t>
  </si>
  <si>
    <t>Psychological or emotional abuse</t>
  </si>
  <si>
    <t>Unlawful sexual contact, or inappropriate sexual conduct</t>
  </si>
  <si>
    <t>Unexplained absence from care</t>
  </si>
  <si>
    <t>Unexpected death</t>
  </si>
  <si>
    <t>Stealing or financial coercion by a staff member</t>
  </si>
  <si>
    <t>Inappropriate use of restrictive practices</t>
  </si>
  <si>
    <t xml:space="preserve">TOTAL </t>
  </si>
  <si>
    <t xml:space="preserve">SIRS notification rate for residential care </t>
  </si>
  <si>
    <t xml:space="preserve">Rate </t>
  </si>
  <si>
    <t xml:space="preserve">Residential care reporting rates per quarter for each incident type in residential care </t>
  </si>
  <si>
    <t>Neglect</t>
  </si>
  <si>
    <t xml:space="preserve">Unlawful or inappropriate sexual contact </t>
  </si>
  <si>
    <t>Reportable incidents in home services</t>
  </si>
  <si>
    <t>Q1
2024‒25</t>
  </si>
  <si>
    <t>Missing consumers</t>
  </si>
  <si>
    <t>Stealing from or financial coercion of a consumer by a staff member</t>
  </si>
  <si>
    <t>Residential care reporting rates per quarter for each quarter by ownership type in residential care</t>
  </si>
  <si>
    <t>Residential care reporting rates per quarter for each quarter by provider size in residential care</t>
  </si>
  <si>
    <t>Provider approvals</t>
  </si>
  <si>
    <t xml:space="preserve">Provider approvals - All care types </t>
  </si>
  <si>
    <t>Applications received</t>
  </si>
  <si>
    <t>Applications approved</t>
  </si>
  <si>
    <t>Applications taken to be approved</t>
  </si>
  <si>
    <t>Applications not-approved</t>
  </si>
  <si>
    <t>Applications did not proceed*</t>
  </si>
  <si>
    <t>Table  1: Provider approvals for all care types</t>
  </si>
  <si>
    <t>Table  2: Provider approvals for residential care</t>
  </si>
  <si>
    <t>Table  3: Provider approvals for home services</t>
  </si>
  <si>
    <t>Table  4: Provider approvals for flexible care</t>
  </si>
  <si>
    <t>Multiple Care Types</t>
  </si>
  <si>
    <t>Home/Flexi Care</t>
  </si>
  <si>
    <t>Received</t>
  </si>
  <si>
    <t>Approved</t>
  </si>
  <si>
    <t>Not Approved</t>
  </si>
  <si>
    <t>Did not Proceed</t>
  </si>
  <si>
    <t>Home/Resi Care</t>
  </si>
  <si>
    <t>Home/Resi/Flexi Care</t>
  </si>
  <si>
    <t>Compliance rate</t>
  </si>
  <si>
    <t>Residential care 
Q3
2024–25</t>
  </si>
  <si>
    <t>Home services 
Q3
2024–25</t>
  </si>
  <si>
    <t xml:space="preserve">Met all 42 requirements </t>
  </si>
  <si>
    <t xml:space="preserve">Residential care
Site audits and decisions </t>
  </si>
  <si>
    <t xml:space="preserve">Site audits conducted </t>
  </si>
  <si>
    <t>Site audit decisions (denominator)</t>
  </si>
  <si>
    <t>Number where all 42 requirements were met (numerator)</t>
  </si>
  <si>
    <t>Site audit decisions where all 42 requirements were met</t>
  </si>
  <si>
    <t>Assessment Contact Activities - Residential care</t>
  </si>
  <si>
    <t xml:space="preserve">    -  Risk based Assessment contacts (offsite) conducted in the quarter</t>
  </si>
  <si>
    <t xml:space="preserve">    -  Risk based  Assessment Contacts (onsite)  conducted in the quarter</t>
  </si>
  <si>
    <t>Total Assessment Contacts conducted in the quarter</t>
  </si>
  <si>
    <t>Total assessment contacts that were monitoring only</t>
  </si>
  <si>
    <t>Total assessment contacts that assessed performance</t>
  </si>
  <si>
    <t>Review Audits conducted in that quarter</t>
  </si>
  <si>
    <t>Targeted Assessment Contacts - TAC
Residential care</t>
  </si>
  <si>
    <r>
      <t>Others</t>
    </r>
    <r>
      <rPr>
        <i/>
        <sz val="11"/>
        <color theme="1"/>
        <rFont val="Calibri"/>
        <family val="2"/>
        <scheme val="minor"/>
      </rPr>
      <t xml:space="preserve"> (if any, please describe)</t>
    </r>
  </si>
  <si>
    <t>Portion of Residential Providers that are compliant (site audits)</t>
  </si>
  <si>
    <t>Compliance rates in residential care by ownership type - site audits</t>
  </si>
  <si>
    <t>Compliance rates in residential care by size - site audits</t>
  </si>
  <si>
    <t>Home Services:</t>
  </si>
  <si>
    <t xml:space="preserve">Quality audits conducted  </t>
  </si>
  <si>
    <t>Quality audit decisions (denominator)</t>
  </si>
  <si>
    <t>Number where all applicable requirements were met (numerator)</t>
  </si>
  <si>
    <t xml:space="preserve">Quality audit decisions where all applicable requirements were met </t>
  </si>
  <si>
    <t>Assessment Contact Activities - Home Services</t>
  </si>
  <si>
    <t>Quality Standard compliance rate in residential care</t>
  </si>
  <si>
    <t>Residential care compliance rate Q3 2024-25</t>
  </si>
  <si>
    <t>Quality Standard compliance in home services</t>
  </si>
  <si>
    <t>Home services compliance rate Q3 2024-25</t>
  </si>
  <si>
    <t>Do not update</t>
  </si>
  <si>
    <t xml:space="preserve">Residential care: Early remediation, Directions and enforceable actions          </t>
  </si>
  <si>
    <t>Early Remediation</t>
  </si>
  <si>
    <t>Complaints Directions</t>
  </si>
  <si>
    <t>Directions to revise plan for continuous improvement</t>
  </si>
  <si>
    <t>Incident Management Compliance Notices - (S.74EE)*</t>
  </si>
  <si>
    <t>Incident Management and Restrictive Practices Compliance Notices - (S.74EE)*</t>
  </si>
  <si>
    <t>Non-Compliance Notices - (S.63S)</t>
  </si>
  <si>
    <t>Prudential Non-Compliance Notices</t>
  </si>
  <si>
    <t>Notices to Remedy - (S.63T)</t>
  </si>
  <si>
    <t>Notices to Agree - (S.63U)</t>
  </si>
  <si>
    <t>Enforceable undertakings - (S.74EC)*</t>
  </si>
  <si>
    <t>Infringement Notices - (S.74EB)*</t>
  </si>
  <si>
    <t>Injunctions - (S.74ED)*</t>
  </si>
  <si>
    <t>Civil Penalties - (S.74EA)*</t>
  </si>
  <si>
    <t>Sanctions - (S.63N)</t>
  </si>
  <si>
    <t>Home services: Directions and enforceable actions</t>
  </si>
  <si>
    <t>Enforceable undertakings - (S.74EC) *</t>
  </si>
  <si>
    <t>Civil Penalties - (S.74EA) *</t>
  </si>
  <si>
    <t>Provider Supervision - Residential care</t>
  </si>
  <si>
    <t>Active supervision</t>
  </si>
  <si>
    <t>Heightened supervision</t>
  </si>
  <si>
    <t>Figure 1: Number of people receiving aged care in residential care, HCP and CHSP</t>
  </si>
  <si>
    <t>PROVIDERS' DATA</t>
  </si>
  <si>
    <t>Quality Indicator Program – for residential care</t>
  </si>
  <si>
    <t>Quality indicator </t>
  </si>
  <si>
    <t>Q3 2021–22 </t>
  </si>
  <si>
    <t>Q4 2021–22 </t>
  </si>
  <si>
    <t>Q1 2022–23 </t>
  </si>
  <si>
    <t>Q2 2022–23 </t>
  </si>
  <si>
    <t>Q3 2022–23 </t>
  </si>
  <si>
    <t>Q4 2022–23 </t>
  </si>
  <si>
    <t>Q1 2023–24 </t>
  </si>
  <si>
    <t>Q2 2023–24 </t>
  </si>
  <si>
    <t>Q3 2023–24 </t>
  </si>
  <si>
    <t>Q4 2023–24 </t>
  </si>
  <si>
    <t>Q1 2024–25 </t>
  </si>
  <si>
    <t>QI Program</t>
  </si>
  <si>
    <t>Quality indicator (%)</t>
  </si>
  <si>
    <t>2022–23</t>
  </si>
  <si>
    <t>2023–24</t>
  </si>
  <si>
    <t>2024–25</t>
  </si>
  <si>
    <t>Q4</t>
  </si>
  <si>
    <t>Q1</t>
  </si>
  <si>
    <t>Q2</t>
  </si>
  <si>
    <t>Q3</t>
  </si>
  <si>
    <t>Decline in activities of daily living</t>
  </si>
  <si>
    <t>—</t>
  </si>
  <si>
    <t>Emergency department presentations</t>
  </si>
  <si>
    <t>Emergency department presentations or hospital admissions</t>
  </si>
  <si>
    <t>Incontinence associated dermatitis</t>
  </si>
  <si>
    <t>Workforce turnover</t>
  </si>
  <si>
    <t>Pressure injuries</t>
  </si>
  <si>
    <t>Use of physical restraint</t>
  </si>
  <si>
    <t>Physical restraint exclusively through the use of a secure area</t>
  </si>
  <si>
    <t>Significant unplanned weight loss</t>
  </si>
  <si>
    <t>Consecutive unplanned weight loss</t>
  </si>
  <si>
    <t>Falls</t>
  </si>
  <si>
    <t>Falls that resulted in major injury</t>
  </si>
  <si>
    <t>Medication management - polypharmacy</t>
  </si>
  <si>
    <t>Medication management - antipsychotic use</t>
  </si>
  <si>
    <t>Q2 2024–25 </t>
  </si>
  <si>
    <t>Lowest to Highest 
Q3 2024-25</t>
  </si>
  <si>
    <t>Requirements in residential care</t>
  </si>
  <si>
    <t>Requirements in home services</t>
  </si>
  <si>
    <t>Overall total</t>
  </si>
  <si>
    <t>Provider Supervision</t>
  </si>
  <si>
    <t>SIRS reporting rates by size</t>
  </si>
  <si>
    <t>SIRS reporting rates by type</t>
  </si>
  <si>
    <t>Complaints reporting rates by size</t>
  </si>
  <si>
    <t>Complaints reporting rates by type</t>
  </si>
  <si>
    <t>Q3
2024–25
Priority 1 %</t>
  </si>
  <si>
    <t>Q3
2024–25
Priority 2 %</t>
  </si>
  <si>
    <t>Complaint issues in residential care</t>
  </si>
  <si>
    <t>Personnel number/sufficiency</t>
  </si>
  <si>
    <t>Personal and oral hygiene</t>
  </si>
  <si>
    <r>
      <t>Rates of complaints per 10,000 occupied bed days (OBD)</t>
    </r>
    <r>
      <rPr>
        <sz val="8"/>
        <color theme="1"/>
        <rFont val="Open Sans"/>
      </rPr>
      <t xml:space="preserve"> </t>
    </r>
  </si>
  <si>
    <r>
      <rPr>
        <b/>
        <sz val="11"/>
        <color rgb="FF000000"/>
        <rFont val="Open Sans"/>
      </rPr>
      <t>HCP -</t>
    </r>
    <r>
      <rPr>
        <sz val="11"/>
        <color rgb="FF000000"/>
        <rFont val="Open Sans"/>
      </rPr>
      <t xml:space="preserve"> Complaints received </t>
    </r>
  </si>
  <si>
    <r>
      <rPr>
        <b/>
        <sz val="11"/>
        <color rgb="FF000000"/>
        <rFont val="Open Sans"/>
      </rPr>
      <t>HCP -</t>
    </r>
    <r>
      <rPr>
        <sz val="11"/>
        <color rgb="FF000000"/>
        <rFont val="Open Sans"/>
      </rPr>
      <t xml:space="preserve"> Rate of complaints per 10,000 consumers </t>
    </r>
  </si>
  <si>
    <r>
      <rPr>
        <b/>
        <sz val="11"/>
        <color rgb="FF000000"/>
        <rFont val="Open Sans"/>
      </rPr>
      <t xml:space="preserve">CHSP - </t>
    </r>
    <r>
      <rPr>
        <sz val="11"/>
        <color rgb="FF000000"/>
        <rFont val="Open Sans"/>
      </rPr>
      <t xml:space="preserve">Complaints received </t>
    </r>
  </si>
  <si>
    <r>
      <rPr>
        <b/>
        <sz val="11"/>
        <color rgb="FF000000"/>
        <rFont val="Open Sans"/>
      </rPr>
      <t xml:space="preserve">CHSP - </t>
    </r>
    <r>
      <rPr>
        <sz val="11"/>
        <color rgb="FF000000"/>
        <rFont val="Open Sans"/>
      </rPr>
      <t xml:space="preserve">Rate of complaints per 10,000 consumers </t>
    </r>
  </si>
  <si>
    <r>
      <t xml:space="preserve">Total Complaints received </t>
    </r>
    <r>
      <rPr>
        <b/>
        <sz val="11"/>
        <color rgb="FF000000"/>
        <rFont val="Open Sans"/>
      </rPr>
      <t>(HCP + CHSP)</t>
    </r>
  </si>
  <si>
    <t>Medication administration and management</t>
  </si>
  <si>
    <t>Falls prevention and post fall management</t>
  </si>
  <si>
    <t>Fees and charges</t>
  </si>
  <si>
    <t>Management of finances</t>
  </si>
  <si>
    <t>Case management</t>
  </si>
  <si>
    <t>Lack of consultation/communication</t>
  </si>
  <si>
    <t>Consistent client care and coordination</t>
  </si>
  <si>
    <t>Complaints received about home services</t>
  </si>
  <si>
    <t>Aged Care Quality and Safety Commission — Sector Performance Report - Quarter 3 | 1 January - 31 March 2025</t>
  </si>
  <si>
    <t>Table  5: Multiple approval types - Home/Flexi care</t>
  </si>
  <si>
    <t>Table  6: Multiple approval types - Home/Resi care</t>
  </si>
  <si>
    <t>Return to contents</t>
  </si>
  <si>
    <t>FND related contacts*</t>
  </si>
  <si>
    <t>IPC related contacts*</t>
  </si>
  <si>
    <t>COVID-19 vaccination related contacts**</t>
  </si>
  <si>
    <t>Workforce responsibilities related contacts*</t>
  </si>
  <si>
    <t>Table  7: Multiple approval types - Home/Resi/Flexi care</t>
  </si>
  <si>
    <r>
      <t xml:space="preserve">Provider approvals - Residential care
</t>
    </r>
    <r>
      <rPr>
        <b/>
        <sz val="10"/>
        <color rgb="FFFF0000"/>
        <rFont val="Calibri"/>
        <family val="2"/>
        <scheme val="minor"/>
      </rPr>
      <t>count of applications that contain this care type.  Applicant may apply for one or more care types</t>
    </r>
  </si>
  <si>
    <r>
      <t xml:space="preserve">Provider approvals - Home services
</t>
    </r>
    <r>
      <rPr>
        <b/>
        <sz val="10"/>
        <color rgb="FFFF0000"/>
        <rFont val="Calibri"/>
        <family val="2"/>
        <scheme val="minor"/>
      </rPr>
      <t>count of applications that contain this care type.  Applicant may apply for one or more care types</t>
    </r>
  </si>
  <si>
    <r>
      <t xml:space="preserve">Provider approvals - Flexible care
</t>
    </r>
    <r>
      <rPr>
        <b/>
        <sz val="10"/>
        <color rgb="FFFF0000"/>
        <rFont val="Calibri"/>
        <family val="2"/>
        <scheme val="minor"/>
      </rPr>
      <t>count of applications that contain this care type.  Applicant may apply for one or more care types</t>
    </r>
  </si>
  <si>
    <t>The following three data sets are not addiitional to the data in tables 2,3 &amp; 4</t>
  </si>
  <si>
    <t>Consumer experience</t>
  </si>
  <si>
    <t>Quality of life</t>
  </si>
  <si>
    <t>Figure 33, 34 &amp; 39: Number of complaints and the rate of complaints for every 10,000 people receiving home services over the past 5 quarters</t>
  </si>
  <si>
    <t>Figure 40: Complaints by the group that made the complaint in home services in Q3</t>
  </si>
  <si>
    <t>Figure 2: Number of residential care providers by provider size</t>
  </si>
  <si>
    <t>Figure 2: Number of residential care services owned by different sized providers</t>
  </si>
  <si>
    <t>Figure 3: Number of residential care providers by ownership type</t>
  </si>
  <si>
    <t>Figure 3: Number of residential care services owned by different types of providers</t>
  </si>
  <si>
    <t>Figures 4 &amp; 5: Number of aged care services by state and territory</t>
  </si>
  <si>
    <t>Figure 6: Compliance with Quality Standards among audited residential care and home services providers</t>
  </si>
  <si>
    <t>Figure 7: Number of site audits and proportion of services that met all the Quality Standards in residential care. Some site audits conducted in a given quarter may have their decision made in the subsequent quarter.</t>
  </si>
  <si>
    <t>Figure 8: Compliance with the Quality Standards in residential care over the past 5 quarters</t>
  </si>
  <si>
    <t xml:space="preserve">Figure 9: Quality Standard requirements with the lowest compliance in residential care in Q3 </t>
  </si>
  <si>
    <t>Figure 9: Compliance rate across all the 42 Quality Standard requirements in residential care</t>
  </si>
  <si>
    <t>Figure 10: Proportion of compliance decisions by ownership type in residential care over the last 5 quarters</t>
  </si>
  <si>
    <t>Figure 11: Proportion of compliance decisions by size of provider in residential care over the past 5 quarters</t>
  </si>
  <si>
    <t xml:space="preserve">Figure 12: Number of quality audits and proportion of services that met the relevant Quality Standards in home services </t>
  </si>
  <si>
    <t>Figure 13: Quality Standard compliance in home services over the past 4 quarters</t>
  </si>
  <si>
    <t>Figure 14: Quality Standard requirements with the lowest compliance in home services in Q3</t>
  </si>
  <si>
    <t>Figure 14: Compliance rates across all relevant Quality Standard requirements in home services</t>
  </si>
  <si>
    <t>Figure 15: Assessment Contact Activities (Risk based monitoring) - Residential care</t>
  </si>
  <si>
    <t>Figure 16: Assessment Contact Activities (Risk based monitoring) - Home services</t>
  </si>
  <si>
    <t>Figure 17: Targeted Assessment Contact Activities - Residential care</t>
  </si>
  <si>
    <t>Figures 18 and 19: Source of worker regulation investigations</t>
  </si>
  <si>
    <t>Figures 18 and 20: Letters to providers</t>
  </si>
  <si>
    <t>Figures 18 and 21: Banning orders over the last 5 quarters</t>
  </si>
  <si>
    <t>Figure 22: Provider Supervision - Residential care</t>
  </si>
  <si>
    <t>Figure 23: Directions and enforceable actions in response to non-compliance in residential care</t>
  </si>
  <si>
    <t>Figure 24: Directions and enforceable actions in response to non-compliance in home services</t>
  </si>
  <si>
    <t>Figure 25: All reported incidents and percentage of Priority 1 and Priority 2 incidents in residential care</t>
  </si>
  <si>
    <t>Figure 26: SIRS Priority 1 and Priority 2 notifications in residential care across the past 5 quarters</t>
  </si>
  <si>
    <t>Figure 27: SIRS notification rate in residential care over the past 5 quarters</t>
  </si>
  <si>
    <t xml:space="preserve">Figure 28: SIRS reporting rates by provider size in residential care over the past 5 quarters </t>
  </si>
  <si>
    <t xml:space="preserve">Figure 29: SIRS reporting rates for each quarter by ownership type in residential care over the past 5 quarters. </t>
  </si>
  <si>
    <t>Figure 30: SIRS reporting rates for each notification type in residential care over the past 5 quarters</t>
  </si>
  <si>
    <t>Figure 31: All reported incidents and the percentage of Priority 1 and Priority 2 incidents in home services</t>
  </si>
  <si>
    <t>Figure 32: SIRS Priority 1 and Priority 2 notifications in home services over the past 5 quarters</t>
  </si>
  <si>
    <t>Figure 33 &amp; 34: Number of complaints and complaints rate in residential care over the past 5 quarters</t>
  </si>
  <si>
    <t>Figure 35: Complaint rates for every 10,000 OBDs by provider size in residential care over the past 5 quarters</t>
  </si>
  <si>
    <t>Figure 36: Complaint rates for every 10,000 OBDs in residential care by ownership type in residential care over the past 5 quarters</t>
  </si>
  <si>
    <t>Figure 37: Complaints by the group that made the complaint in residential care in Q3</t>
  </si>
  <si>
    <t>Figure 42: Trends in QI performance over time for the 9 original quality indicators</t>
  </si>
  <si>
    <t>Figure 43: Trends in Q2 performance over time for the 6 newer quality indicators</t>
  </si>
  <si>
    <t>Figure 44: Trends in consumer experience and quality of life indicators</t>
  </si>
  <si>
    <t>For notes on data see page 58 in SPR</t>
  </si>
  <si>
    <t>Figure 38: Top 20 complaints by issue in residential care</t>
  </si>
  <si>
    <t>Figure 38: Top 5 complaints by issue in residential care over the past 5 quarters</t>
  </si>
  <si>
    <t>Figure 41: Top 20 complaints by issue in home services</t>
  </si>
  <si>
    <t>Figure 41: Top 5 complaints by issue in home services over the past 5 quarters</t>
  </si>
  <si>
    <t>Provider supervision, compliance and enforceable 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</si>
</sst>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6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5B9BD5"/>
      <name val="Calibri"/>
      <family val="2"/>
      <scheme val="minor"/>
    </font>
    <font>
      <i/>
      <sz val="11"/>
      <color rgb="FF4472C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 Light"/>
      <family val="2"/>
      <scheme val="major"/>
    </font>
    <font>
      <i/>
      <sz val="11"/>
      <color theme="8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Open Sans"/>
    </font>
    <font>
      <sz val="11"/>
      <color rgb="FFBA279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i/>
      <sz val="11"/>
      <color rgb="FF5B9BD5"/>
      <name val="Calibri"/>
      <family val="2"/>
    </font>
    <font>
      <sz val="11"/>
      <color rgb="FF000000"/>
      <name val="Aptos Narrow"/>
      <family val="2"/>
    </font>
    <font>
      <b/>
      <sz val="12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</font>
    <font>
      <i/>
      <sz val="11"/>
      <color theme="8"/>
      <name val="Calibri"/>
      <family val="2"/>
    </font>
    <font>
      <i/>
      <sz val="11"/>
      <color rgb="FF4472C4"/>
      <name val="Open Sans"/>
    </font>
    <font>
      <b/>
      <sz val="12"/>
      <color theme="0"/>
      <name val="Calibri"/>
      <family val="2"/>
      <scheme val="minor"/>
    </font>
    <font>
      <i/>
      <sz val="11"/>
      <name val="Open Sans"/>
    </font>
    <font>
      <sz val="8"/>
      <color rgb="FFFF0000"/>
      <name val="Open Sans"/>
    </font>
    <font>
      <b/>
      <sz val="16"/>
      <color rgb="FFFFFFFF"/>
      <name val="Open Sans"/>
    </font>
    <font>
      <sz val="11"/>
      <color rgb="FFFFFFFF"/>
      <name val="Open Sans"/>
    </font>
    <font>
      <sz val="11"/>
      <color rgb="FF000000"/>
      <name val="Open Sans"/>
    </font>
    <font>
      <sz val="11"/>
      <color theme="1"/>
      <name val="Open Sans"/>
    </font>
    <font>
      <b/>
      <sz val="12"/>
      <color theme="1"/>
      <name val="Open Sans"/>
    </font>
    <font>
      <b/>
      <sz val="11"/>
      <color rgb="FF000000"/>
      <name val="Open Sans"/>
    </font>
    <font>
      <sz val="11"/>
      <name val="Open Sans"/>
    </font>
    <font>
      <b/>
      <sz val="11"/>
      <color rgb="FFFFFFFF"/>
      <name val="Open Sans"/>
    </font>
    <font>
      <sz val="11"/>
      <color theme="0"/>
      <name val="Open Sans"/>
    </font>
    <font>
      <b/>
      <sz val="12"/>
      <color rgb="FF000000"/>
      <name val="Open Sans"/>
    </font>
    <font>
      <sz val="11"/>
      <color rgb="FFBA2790"/>
      <name val="Open Sans"/>
    </font>
    <font>
      <b/>
      <sz val="11"/>
      <color rgb="FF00B050"/>
      <name val="Open Sans"/>
    </font>
    <font>
      <i/>
      <sz val="11"/>
      <color theme="4"/>
      <name val="Open Sans"/>
    </font>
    <font>
      <sz val="11"/>
      <color rgb="FFFF0000"/>
      <name val="Open Sans"/>
    </font>
    <font>
      <i/>
      <sz val="11"/>
      <color rgb="FF00B050"/>
      <name val="Open Sans"/>
    </font>
    <font>
      <i/>
      <sz val="11"/>
      <color rgb="FF5B9BD5"/>
      <name val="Open Sans"/>
    </font>
    <font>
      <i/>
      <sz val="10"/>
      <color rgb="FF000000"/>
      <name val="Open Sans"/>
    </font>
    <font>
      <i/>
      <sz val="10"/>
      <color theme="1"/>
      <name val="Open Sans"/>
    </font>
    <font>
      <b/>
      <sz val="14"/>
      <color theme="0"/>
      <name val="Open Sans"/>
    </font>
    <font>
      <sz val="12"/>
      <color rgb="FFFF0000"/>
      <name val="Open Sans"/>
    </font>
    <font>
      <sz val="8"/>
      <color theme="1"/>
      <name val="Open Sans"/>
    </font>
    <font>
      <u/>
      <sz val="12"/>
      <color theme="10"/>
      <name val="Open Sans"/>
    </font>
    <font>
      <sz val="12"/>
      <color theme="1"/>
      <name val="Open Sans"/>
    </font>
    <font>
      <b/>
      <i/>
      <sz val="12"/>
      <color theme="1"/>
      <name val="Open Sans"/>
    </font>
    <font>
      <b/>
      <u/>
      <sz val="11"/>
      <color theme="0"/>
      <name val="Open Sans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000000"/>
      <name val="Open Sans"/>
    </font>
    <font>
      <b/>
      <sz val="11"/>
      <color rgb="FFFF0000"/>
      <name val="Open Sans"/>
    </font>
  </fonts>
  <fills count="29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9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8EAA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258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8" fillId="11" borderId="0" xfId="0" applyFont="1" applyFill="1" applyAlignment="1">
      <alignment horizontal="center"/>
    </xf>
    <xf numFmtId="0" fontId="8" fillId="11" borderId="0" xfId="0" applyFont="1" applyFill="1"/>
    <xf numFmtId="0" fontId="10" fillId="11" borderId="0" xfId="0" applyFont="1" applyFill="1" applyAlignment="1">
      <alignment horizontal="center"/>
    </xf>
    <xf numFmtId="0" fontId="10" fillId="11" borderId="0" xfId="0" applyFont="1" applyFill="1"/>
    <xf numFmtId="0" fontId="0" fillId="0" borderId="1" xfId="0" applyBorder="1" applyAlignment="1">
      <alignment vertical="center" wrapText="1"/>
    </xf>
    <xf numFmtId="3" fontId="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9" fontId="4" fillId="10" borderId="1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" fillId="0" borderId="0" xfId="0" applyFont="1"/>
    <xf numFmtId="0" fontId="12" fillId="0" borderId="0" xfId="0" applyFont="1"/>
    <xf numFmtId="0" fontId="14" fillId="0" borderId="0" xfId="0" applyFont="1" applyAlignment="1">
      <alignment vertical="center"/>
    </xf>
    <xf numFmtId="0" fontId="0" fillId="0" borderId="6" xfId="0" applyBorder="1"/>
    <xf numFmtId="0" fontId="0" fillId="0" borderId="8" xfId="0" applyBorder="1"/>
    <xf numFmtId="0" fontId="0" fillId="4" borderId="1" xfId="0" quotePrefix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17" fillId="0" borderId="0" xfId="0" applyFont="1"/>
    <xf numFmtId="0" fontId="4" fillId="8" borderId="1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/>
    <xf numFmtId="9" fontId="15" fillId="10" borderId="1" xfId="0" applyNumberFormat="1" applyFont="1" applyFill="1" applyBorder="1" applyAlignment="1">
      <alignment horizontal="center" vertical="center"/>
    </xf>
    <xf numFmtId="9" fontId="15" fillId="9" borderId="1" xfId="0" applyNumberFormat="1" applyFont="1" applyFill="1" applyBorder="1" applyAlignment="1">
      <alignment horizontal="center" vertical="center"/>
    </xf>
    <xf numFmtId="0" fontId="22" fillId="24" borderId="1" xfId="0" applyFont="1" applyFill="1" applyBorder="1" applyAlignment="1">
      <alignment horizontal="center"/>
    </xf>
    <xf numFmtId="0" fontId="22" fillId="24" borderId="10" xfId="0" quotePrefix="1" applyFont="1" applyFill="1" applyBorder="1" applyAlignment="1">
      <alignment horizontal="center"/>
    </xf>
    <xf numFmtId="0" fontId="22" fillId="24" borderId="10" xfId="0" applyFont="1" applyFill="1" applyBorder="1" applyAlignment="1">
      <alignment horizontal="center"/>
    </xf>
    <xf numFmtId="0" fontId="3" fillId="13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2" fillId="13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/>
    </xf>
    <xf numFmtId="0" fontId="24" fillId="11" borderId="0" xfId="0" applyFont="1" applyFill="1" applyAlignment="1">
      <alignment vertical="center"/>
    </xf>
    <xf numFmtId="0" fontId="23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8" borderId="1" xfId="0" applyFill="1" applyBorder="1" applyAlignment="1">
      <alignment horizontal="center"/>
    </xf>
    <xf numFmtId="1" fontId="0" fillId="8" borderId="1" xfId="0" applyNumberFormat="1" applyFill="1" applyBorder="1" applyAlignment="1">
      <alignment horizontal="center" vertical="center"/>
    </xf>
    <xf numFmtId="0" fontId="21" fillId="0" borderId="0" xfId="0" applyFont="1" applyAlignment="1">
      <alignment wrapText="1"/>
    </xf>
    <xf numFmtId="0" fontId="3" fillId="2" borderId="1" xfId="0" applyFont="1" applyFill="1" applyBorder="1" applyAlignment="1">
      <alignment vertical="center"/>
    </xf>
    <xf numFmtId="9" fontId="15" fillId="8" borderId="1" xfId="3" applyNumberFormat="1" applyFont="1" applyFill="1" applyBorder="1" applyAlignment="1">
      <alignment horizontal="center" vertical="center" wrapText="1"/>
    </xf>
    <xf numFmtId="9" fontId="4" fillId="8" borderId="1" xfId="3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8" borderId="1" xfId="3" applyFont="1" applyFill="1" applyBorder="1" applyAlignment="1">
      <alignment horizontal="center" vertical="center" wrapText="1"/>
    </xf>
    <xf numFmtId="0" fontId="15" fillId="8" borderId="1" xfId="3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9" fontId="4" fillId="9" borderId="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 indent="4"/>
    </xf>
    <xf numFmtId="9" fontId="4" fillId="8" borderId="1" xfId="3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3" fillId="7" borderId="1" xfId="0" applyFont="1" applyFill="1" applyBorder="1" applyAlignment="1">
      <alignment vertical="center" wrapText="1"/>
    </xf>
    <xf numFmtId="9" fontId="4" fillId="0" borderId="1" xfId="0" applyNumberFormat="1" applyFont="1" applyBorder="1" applyAlignment="1">
      <alignment horizontal="left" vertical="center" wrapText="1"/>
    </xf>
    <xf numFmtId="9" fontId="4" fillId="9" borderId="1" xfId="0" applyNumberFormat="1" applyFont="1" applyFill="1" applyBorder="1" applyAlignment="1">
      <alignment horizontal="center" vertical="center"/>
    </xf>
    <xf numFmtId="9" fontId="15" fillId="8" borderId="1" xfId="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9" fontId="15" fillId="8" borderId="1" xfId="3" applyNumberFormat="1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vertical="center"/>
    </xf>
    <xf numFmtId="9" fontId="0" fillId="9" borderId="1" xfId="0" applyNumberForma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left" vertical="center" wrapText="1"/>
    </xf>
    <xf numFmtId="0" fontId="7" fillId="12" borderId="3" xfId="0" applyFont="1" applyFill="1" applyBorder="1" applyAlignment="1">
      <alignment vertical="center"/>
    </xf>
    <xf numFmtId="0" fontId="7" fillId="12" borderId="11" xfId="0" applyFont="1" applyFill="1" applyBorder="1" applyAlignment="1">
      <alignment vertical="center"/>
    </xf>
    <xf numFmtId="0" fontId="7" fillId="12" borderId="4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29" fillId="0" borderId="0" xfId="0" applyFont="1"/>
    <xf numFmtId="0" fontId="30" fillId="0" borderId="0" xfId="0" applyFont="1" applyAlignment="1">
      <alignment vertical="center"/>
    </xf>
    <xf numFmtId="0" fontId="31" fillId="16" borderId="0" xfId="0" applyFont="1" applyFill="1" applyAlignment="1">
      <alignment horizontal="left" vertical="center"/>
    </xf>
    <xf numFmtId="0" fontId="32" fillId="16" borderId="0" xfId="0" applyFont="1" applyFill="1" applyAlignment="1">
      <alignment horizontal="center"/>
    </xf>
    <xf numFmtId="0" fontId="32" fillId="16" borderId="0" xfId="0" applyFont="1" applyFill="1"/>
    <xf numFmtId="0" fontId="33" fillId="16" borderId="0" xfId="0" applyFont="1" applyFill="1" applyAlignment="1">
      <alignment horizontal="center"/>
    </xf>
    <xf numFmtId="0" fontId="34" fillId="0" borderId="0" xfId="0" applyFont="1"/>
    <xf numFmtId="0" fontId="35" fillId="2" borderId="1" xfId="0" applyFont="1" applyFill="1" applyBorder="1" applyAlignment="1">
      <alignment vertical="center"/>
    </xf>
    <xf numFmtId="0" fontId="36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/>
    </xf>
    <xf numFmtId="0" fontId="38" fillId="16" borderId="0" xfId="0" applyFont="1" applyFill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27" fillId="0" borderId="0" xfId="0" applyFont="1"/>
    <xf numFmtId="9" fontId="34" fillId="0" borderId="0" xfId="2" applyFont="1"/>
    <xf numFmtId="165" fontId="34" fillId="0" borderId="0" xfId="2" applyNumberFormat="1" applyFont="1"/>
    <xf numFmtId="165" fontId="37" fillId="0" borderId="1" xfId="2" applyNumberFormat="1" applyFont="1" applyBorder="1" applyAlignment="1">
      <alignment horizontal="center" vertical="center" wrapText="1"/>
    </xf>
    <xf numFmtId="165" fontId="33" fillId="0" borderId="1" xfId="2" applyNumberFormat="1" applyFont="1" applyFill="1" applyBorder="1" applyAlignment="1">
      <alignment horizontal="right" vertical="center"/>
    </xf>
    <xf numFmtId="165" fontId="33" fillId="0" borderId="1" xfId="2" applyNumberFormat="1" applyFont="1" applyFill="1" applyBorder="1" applyAlignment="1">
      <alignment horizontal="right" vertical="center" wrapText="1"/>
    </xf>
    <xf numFmtId="0" fontId="39" fillId="11" borderId="0" xfId="0" applyFont="1" applyFill="1" applyAlignment="1">
      <alignment horizontal="center"/>
    </xf>
    <xf numFmtId="0" fontId="39" fillId="11" borderId="0" xfId="0" applyFont="1" applyFill="1"/>
    <xf numFmtId="0" fontId="39" fillId="0" borderId="0" xfId="0" applyFont="1"/>
    <xf numFmtId="0" fontId="34" fillId="0" borderId="0" xfId="0" applyFont="1" applyAlignment="1">
      <alignment horizontal="center"/>
    </xf>
    <xf numFmtId="0" fontId="40" fillId="22" borderId="1" xfId="0" applyFont="1" applyFill="1" applyBorder="1" applyAlignment="1">
      <alignment vertical="center" wrapText="1"/>
    </xf>
    <xf numFmtId="0" fontId="40" fillId="22" borderId="1" xfId="0" applyFont="1" applyFill="1" applyBorder="1" applyAlignment="1">
      <alignment horizontal="center" vertical="center" wrapText="1"/>
    </xf>
    <xf numFmtId="0" fontId="41" fillId="0" borderId="0" xfId="0" applyFont="1"/>
    <xf numFmtId="0" fontId="34" fillId="0" borderId="1" xfId="0" applyFont="1" applyBorder="1"/>
    <xf numFmtId="3" fontId="36" fillId="13" borderId="1" xfId="0" applyNumberFormat="1" applyFont="1" applyFill="1" applyBorder="1" applyAlignment="1">
      <alignment horizontal="center" vertical="center" wrapText="1"/>
    </xf>
    <xf numFmtId="0" fontId="42" fillId="0" borderId="0" xfId="0" applyFont="1"/>
    <xf numFmtId="0" fontId="34" fillId="0" borderId="1" xfId="0" applyFont="1" applyBorder="1" applyAlignment="1">
      <alignment vertical="center" wrapText="1"/>
    </xf>
    <xf numFmtId="3" fontId="37" fillId="8" borderId="1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35" fillId="22" borderId="3" xfId="0" applyFont="1" applyFill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3" fontId="33" fillId="8" borderId="10" xfId="0" applyNumberFormat="1" applyFont="1" applyFill="1" applyBorder="1" applyAlignment="1">
      <alignment horizontal="center" vertical="center"/>
    </xf>
    <xf numFmtId="3" fontId="33" fillId="8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vertical="center"/>
    </xf>
    <xf numFmtId="3" fontId="36" fillId="13" borderId="1" xfId="0" applyNumberFormat="1" applyFont="1" applyFill="1" applyBorder="1" applyAlignment="1">
      <alignment horizontal="center" vertical="center"/>
    </xf>
    <xf numFmtId="2" fontId="34" fillId="0" borderId="0" xfId="0" applyNumberFormat="1" applyFont="1"/>
    <xf numFmtId="0" fontId="44" fillId="0" borderId="0" xfId="0" applyFont="1"/>
    <xf numFmtId="0" fontId="45" fillId="0" borderId="5" xfId="0" applyFont="1" applyBorder="1" applyAlignment="1">
      <alignment vertical="center" wrapText="1"/>
    </xf>
    <xf numFmtId="164" fontId="34" fillId="0" borderId="0" xfId="0" applyNumberFormat="1" applyFont="1"/>
    <xf numFmtId="0" fontId="46" fillId="0" borderId="0" xfId="0" applyFont="1" applyAlignment="1">
      <alignment vertical="center"/>
    </xf>
    <xf numFmtId="0" fontId="33" fillId="5" borderId="1" xfId="0" applyFont="1" applyFill="1" applyBorder="1" applyAlignment="1">
      <alignment vertical="center"/>
    </xf>
    <xf numFmtId="3" fontId="37" fillId="8" borderId="1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37" fillId="0" borderId="0" xfId="0" applyFont="1"/>
    <xf numFmtId="0" fontId="33" fillId="0" borderId="0" xfId="0" applyFont="1"/>
    <xf numFmtId="0" fontId="36" fillId="2" borderId="1" xfId="0" applyFont="1" applyFill="1" applyBorder="1" applyAlignment="1">
      <alignment vertical="center"/>
    </xf>
    <xf numFmtId="9" fontId="16" fillId="0" borderId="1" xfId="2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0" fillId="2" borderId="1" xfId="0" applyFont="1" applyFill="1" applyBorder="1" applyAlignment="1">
      <alignment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9" fontId="33" fillId="9" borderId="1" xfId="0" applyNumberFormat="1" applyFont="1" applyFill="1" applyBorder="1" applyAlignment="1">
      <alignment horizontal="center" vertical="center" wrapText="1"/>
    </xf>
    <xf numFmtId="9" fontId="34" fillId="0" borderId="0" xfId="0" applyNumberFormat="1" applyFont="1"/>
    <xf numFmtId="0" fontId="40" fillId="17" borderId="1" xfId="0" applyFont="1" applyFill="1" applyBorder="1" applyAlignment="1">
      <alignment vertical="center" wrapText="1"/>
    </xf>
    <xf numFmtId="0" fontId="46" fillId="0" borderId="0" xfId="0" applyFont="1"/>
    <xf numFmtId="0" fontId="36" fillId="2" borderId="3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vertical="center"/>
    </xf>
    <xf numFmtId="0" fontId="40" fillId="2" borderId="3" xfId="0" applyFont="1" applyFill="1" applyBorder="1" applyAlignment="1">
      <alignment horizontal="center" vertical="center" wrapText="1"/>
    </xf>
    <xf numFmtId="164" fontId="33" fillId="3" borderId="1" xfId="0" applyNumberFormat="1" applyFont="1" applyFill="1" applyBorder="1" applyAlignment="1">
      <alignment horizontal="center" vertical="center" wrapText="1"/>
    </xf>
    <xf numFmtId="164" fontId="33" fillId="3" borderId="3" xfId="0" applyNumberFormat="1" applyFont="1" applyFill="1" applyBorder="1" applyAlignment="1">
      <alignment horizontal="center" vertical="center" wrapText="1"/>
    </xf>
    <xf numFmtId="166" fontId="33" fillId="8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vertical="center" wrapText="1"/>
    </xf>
    <xf numFmtId="9" fontId="33" fillId="8" borderId="1" xfId="3" applyNumberFormat="1" applyFont="1" applyFill="1" applyBorder="1" applyAlignment="1">
      <alignment horizontal="center" vertical="center"/>
    </xf>
    <xf numFmtId="0" fontId="34" fillId="23" borderId="0" xfId="0" applyFont="1" applyFill="1" applyAlignment="1">
      <alignment horizontal="center"/>
    </xf>
    <xf numFmtId="0" fontId="33" fillId="5" borderId="1" xfId="0" applyFont="1" applyFill="1" applyBorder="1" applyAlignment="1">
      <alignment vertical="center" wrapText="1"/>
    </xf>
    <xf numFmtId="0" fontId="34" fillId="8" borderId="1" xfId="0" applyFont="1" applyFill="1" applyBorder="1" applyAlignment="1">
      <alignment horizontal="center" vertical="center"/>
    </xf>
    <xf numFmtId="0" fontId="45" fillId="0" borderId="0" xfId="0" applyFont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48" fillId="27" borderId="1" xfId="0" applyFont="1" applyFill="1" applyBorder="1" applyAlignment="1">
      <alignment horizontal="center" vertical="center"/>
    </xf>
    <xf numFmtId="0" fontId="48" fillId="26" borderId="1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vertical="center" wrapText="1"/>
    </xf>
    <xf numFmtId="0" fontId="34" fillId="9" borderId="1" xfId="0" applyFont="1" applyFill="1" applyBorder="1" applyAlignment="1">
      <alignment horizontal="center" vertical="center"/>
    </xf>
    <xf numFmtId="0" fontId="47" fillId="26" borderId="1" xfId="0" applyFont="1" applyFill="1" applyBorder="1" applyAlignment="1">
      <alignment vertical="center" wrapText="1"/>
    </xf>
    <xf numFmtId="164" fontId="33" fillId="19" borderId="1" xfId="0" applyNumberFormat="1" applyFont="1" applyFill="1" applyBorder="1" applyAlignment="1">
      <alignment horizontal="center" vertical="center"/>
    </xf>
    <xf numFmtId="164" fontId="33" fillId="19" borderId="3" xfId="0" applyNumberFormat="1" applyFont="1" applyFill="1" applyBorder="1" applyAlignment="1">
      <alignment horizontal="center" vertical="center"/>
    </xf>
    <xf numFmtId="164" fontId="33" fillId="20" borderId="1" xfId="0" applyNumberFormat="1" applyFont="1" applyFill="1" applyBorder="1" applyAlignment="1">
      <alignment horizontal="center" vertical="center"/>
    </xf>
    <xf numFmtId="164" fontId="33" fillId="8" borderId="1" xfId="0" applyNumberFormat="1" applyFont="1" applyFill="1" applyBorder="1" applyAlignment="1">
      <alignment horizontal="center" vertical="center" wrapText="1"/>
    </xf>
    <xf numFmtId="0" fontId="49" fillId="11" borderId="0" xfId="0" applyFont="1" applyFill="1" applyAlignment="1">
      <alignment horizontal="center" vertical="center"/>
    </xf>
    <xf numFmtId="0" fontId="33" fillId="0" borderId="10" xfId="0" applyFont="1" applyBorder="1" applyAlignment="1">
      <alignment vertical="center" wrapText="1"/>
    </xf>
    <xf numFmtId="3" fontId="33" fillId="3" borderId="10" xfId="0" applyNumberFormat="1" applyFont="1" applyFill="1" applyBorder="1" applyAlignment="1">
      <alignment horizontal="center" vertical="center" wrapText="1"/>
    </xf>
    <xf numFmtId="3" fontId="33" fillId="6" borderId="1" xfId="0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vertical="top" wrapText="1"/>
    </xf>
    <xf numFmtId="0" fontId="33" fillId="0" borderId="1" xfId="0" applyFont="1" applyBorder="1" applyAlignment="1">
      <alignment vertical="center" wrapText="1"/>
    </xf>
    <xf numFmtId="0" fontId="45" fillId="0" borderId="0" xfId="0" applyFont="1" applyAlignment="1">
      <alignment vertical="center"/>
    </xf>
    <xf numFmtId="3" fontId="33" fillId="3" borderId="1" xfId="0" applyNumberFormat="1" applyFont="1" applyFill="1" applyBorder="1" applyAlignment="1">
      <alignment horizontal="center" vertical="center" wrapText="1"/>
    </xf>
    <xf numFmtId="0" fontId="33" fillId="15" borderId="1" xfId="0" applyFont="1" applyFill="1" applyBorder="1" applyAlignment="1">
      <alignment horizontal="center" vertical="center" wrapText="1"/>
    </xf>
    <xf numFmtId="3" fontId="37" fillId="23" borderId="0" xfId="0" applyNumberFormat="1" applyFont="1" applyFill="1" applyAlignment="1">
      <alignment horizontal="center" vertical="center" wrapText="1"/>
    </xf>
    <xf numFmtId="164" fontId="36" fillId="3" borderId="1" xfId="0" applyNumberFormat="1" applyFont="1" applyFill="1" applyBorder="1" applyAlignment="1">
      <alignment horizontal="center" vertical="center" wrapText="1"/>
    </xf>
    <xf numFmtId="164" fontId="36" fillId="15" borderId="1" xfId="0" applyNumberFormat="1" applyFont="1" applyFill="1" applyBorder="1" applyAlignment="1">
      <alignment horizontal="center" vertical="center" wrapText="1"/>
    </xf>
    <xf numFmtId="2" fontId="44" fillId="0" borderId="0" xfId="0" applyNumberFormat="1" applyFont="1"/>
    <xf numFmtId="3" fontId="36" fillId="3" borderId="1" xfId="0" applyNumberFormat="1" applyFont="1" applyFill="1" applyBorder="1" applyAlignment="1">
      <alignment horizontal="center" vertical="center" wrapText="1"/>
    </xf>
    <xf numFmtId="3" fontId="36" fillId="8" borderId="1" xfId="0" applyNumberFormat="1" applyFont="1" applyFill="1" applyBorder="1" applyAlignment="1">
      <alignment horizontal="center" vertical="center" wrapText="1"/>
    </xf>
    <xf numFmtId="0" fontId="33" fillId="6" borderId="1" xfId="2" applyNumberFormat="1" applyFont="1" applyFill="1" applyBorder="1" applyAlignment="1">
      <alignment horizontal="center" vertical="center" wrapText="1"/>
    </xf>
    <xf numFmtId="165" fontId="33" fillId="6" borderId="1" xfId="2" applyNumberFormat="1" applyFont="1" applyFill="1" applyBorder="1" applyAlignment="1">
      <alignment horizontal="center" vertical="center" wrapText="1"/>
    </xf>
    <xf numFmtId="165" fontId="34" fillId="0" borderId="0" xfId="0" applyNumberFormat="1" applyFont="1"/>
    <xf numFmtId="165" fontId="44" fillId="0" borderId="0" xfId="0" applyNumberFormat="1" applyFont="1"/>
    <xf numFmtId="0" fontId="33" fillId="3" borderId="1" xfId="0" applyFont="1" applyFill="1" applyBorder="1" applyAlignment="1">
      <alignment vertical="center" wrapText="1"/>
    </xf>
    <xf numFmtId="0" fontId="52" fillId="0" borderId="0" xfId="1" applyFont="1" applyBorder="1"/>
    <xf numFmtId="0" fontId="52" fillId="0" borderId="0" xfId="1" applyFont="1" applyBorder="1" applyAlignment="1">
      <alignment vertical="center"/>
    </xf>
    <xf numFmtId="0" fontId="53" fillId="0" borderId="0" xfId="0" applyFont="1"/>
    <xf numFmtId="0" fontId="54" fillId="0" borderId="0" xfId="0" applyFont="1"/>
    <xf numFmtId="1" fontId="15" fillId="6" borderId="1" xfId="0" applyNumberFormat="1" applyFont="1" applyFill="1" applyBorder="1" applyAlignment="1">
      <alignment horizontal="center" vertical="center" wrapText="1"/>
    </xf>
    <xf numFmtId="1" fontId="15" fillId="8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55" fillId="11" borderId="0" xfId="1" applyFont="1" applyFill="1"/>
    <xf numFmtId="0" fontId="16" fillId="0" borderId="0" xfId="0" applyFont="1" applyAlignment="1">
      <alignment horizontal="right"/>
    </xf>
    <xf numFmtId="0" fontId="3" fillId="13" borderId="1" xfId="0" applyFont="1" applyFill="1" applyBorder="1" applyAlignment="1">
      <alignment horizontal="center" vertical="center" wrapText="1"/>
    </xf>
    <xf numFmtId="0" fontId="3" fillId="13" borderId="1" xfId="3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28" borderId="1" xfId="0" applyFont="1" applyFill="1" applyBorder="1" applyAlignment="1">
      <alignment horizontal="center" vertical="center" wrapText="1"/>
    </xf>
    <xf numFmtId="3" fontId="33" fillId="15" borderId="1" xfId="0" applyNumberFormat="1" applyFont="1" applyFill="1" applyBorder="1" applyAlignment="1">
      <alignment horizontal="center" vertical="center" wrapText="1"/>
    </xf>
    <xf numFmtId="9" fontId="44" fillId="0" borderId="0" xfId="2" applyFont="1"/>
    <xf numFmtId="0" fontId="23" fillId="2" borderId="1" xfId="0" applyFont="1" applyFill="1" applyBorder="1" applyAlignment="1">
      <alignment vertical="center" wrapText="1"/>
    </xf>
    <xf numFmtId="0" fontId="57" fillId="0" borderId="12" xfId="0" applyFont="1" applyBorder="1"/>
    <xf numFmtId="0" fontId="58" fillId="0" borderId="6" xfId="0" applyFont="1" applyBorder="1"/>
    <xf numFmtId="0" fontId="4" fillId="28" borderId="1" xfId="0" applyFont="1" applyFill="1" applyBorder="1" applyAlignment="1">
      <alignment horizontal="center" vertical="center" wrapText="1"/>
    </xf>
    <xf numFmtId="0" fontId="33" fillId="16" borderId="0" xfId="0" applyFont="1" applyFill="1"/>
    <xf numFmtId="0" fontId="36" fillId="0" borderId="0" xfId="0" applyFont="1" applyAlignment="1">
      <alignment vertical="center"/>
    </xf>
    <xf numFmtId="0" fontId="36" fillId="17" borderId="1" xfId="0" applyFont="1" applyFill="1" applyBorder="1" applyAlignment="1">
      <alignment horizontal="center" vertical="center" wrapText="1"/>
    </xf>
    <xf numFmtId="3" fontId="33" fillId="19" borderId="1" xfId="0" applyNumberFormat="1" applyFont="1" applyFill="1" applyBorder="1" applyAlignment="1">
      <alignment horizontal="center" vertical="center"/>
    </xf>
    <xf numFmtId="3" fontId="33" fillId="18" borderId="1" xfId="0" applyNumberFormat="1" applyFont="1" applyFill="1" applyBorder="1" applyAlignment="1">
      <alignment horizontal="center" vertical="center"/>
    </xf>
    <xf numFmtId="3" fontId="33" fillId="20" borderId="1" xfId="0" applyNumberFormat="1" applyFont="1" applyFill="1" applyBorder="1" applyAlignment="1">
      <alignment horizontal="center" vertical="center"/>
    </xf>
    <xf numFmtId="9" fontId="33" fillId="19" borderId="1" xfId="2" applyFont="1" applyFill="1" applyBorder="1" applyAlignment="1">
      <alignment horizontal="center" vertical="center"/>
    </xf>
    <xf numFmtId="0" fontId="33" fillId="19" borderId="1" xfId="0" applyFont="1" applyFill="1" applyBorder="1" applyAlignment="1">
      <alignment horizontal="center" vertical="center"/>
    </xf>
    <xf numFmtId="0" fontId="33" fillId="20" borderId="1" xfId="0" applyFont="1" applyFill="1" applyBorder="1" applyAlignment="1">
      <alignment horizontal="center" vertical="center"/>
    </xf>
    <xf numFmtId="0" fontId="33" fillId="18" borderId="1" xfId="0" applyFont="1" applyFill="1" applyBorder="1" applyAlignment="1">
      <alignment horizontal="center" vertical="center"/>
    </xf>
    <xf numFmtId="0" fontId="40" fillId="25" borderId="1" xfId="0" applyFont="1" applyFill="1" applyBorder="1" applyAlignment="1">
      <alignment horizontal="center" vertical="center"/>
    </xf>
    <xf numFmtId="3" fontId="40" fillId="25" borderId="1" xfId="0" applyNumberFormat="1" applyFont="1" applyFill="1" applyBorder="1" applyAlignment="1">
      <alignment horizontal="center" vertical="center"/>
    </xf>
    <xf numFmtId="9" fontId="33" fillId="25" borderId="1" xfId="2" applyFont="1" applyFill="1" applyBorder="1" applyAlignment="1">
      <alignment horizontal="center" vertical="center"/>
    </xf>
    <xf numFmtId="0" fontId="40" fillId="17" borderId="9" xfId="0" applyFont="1" applyFill="1" applyBorder="1" applyAlignment="1">
      <alignment vertical="center"/>
    </xf>
    <xf numFmtId="0" fontId="40" fillId="2" borderId="9" xfId="0" applyFont="1" applyFill="1" applyBorder="1" applyAlignment="1">
      <alignment horizontal="center" vertical="center" wrapText="1"/>
    </xf>
    <xf numFmtId="164" fontId="33" fillId="21" borderId="1" xfId="0" applyNumberFormat="1" applyFont="1" applyFill="1" applyBorder="1" applyAlignment="1">
      <alignment horizontal="center" vertical="center" wrapText="1"/>
    </xf>
    <xf numFmtId="164" fontId="33" fillId="21" borderId="1" xfId="0" applyNumberFormat="1" applyFont="1" applyFill="1" applyBorder="1" applyAlignment="1">
      <alignment horizontal="center" vertical="center"/>
    </xf>
    <xf numFmtId="0" fontId="40" fillId="17" borderId="9" xfId="0" applyFont="1" applyFill="1" applyBorder="1" applyAlignment="1">
      <alignment vertical="center" wrapText="1"/>
    </xf>
    <xf numFmtId="164" fontId="33" fillId="21" borderId="3" xfId="0" applyNumberFormat="1" applyFont="1" applyFill="1" applyBorder="1" applyAlignment="1">
      <alignment horizontal="center" vertical="center"/>
    </xf>
    <xf numFmtId="0" fontId="60" fillId="0" borderId="0" xfId="0" applyFont="1" applyAlignment="1">
      <alignment vertical="center" wrapText="1"/>
    </xf>
    <xf numFmtId="0" fontId="36" fillId="25" borderId="1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3" fontId="36" fillId="25" borderId="1" xfId="0" applyNumberFormat="1" applyFont="1" applyFill="1" applyBorder="1" applyAlignment="1">
      <alignment horizontal="center" vertical="center"/>
    </xf>
    <xf numFmtId="0" fontId="40" fillId="2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28" fillId="12" borderId="9" xfId="0" applyFont="1" applyFill="1" applyBorder="1" applyAlignment="1">
      <alignment horizontal="center" vertical="center"/>
    </xf>
    <xf numFmtId="0" fontId="28" fillId="12" borderId="2" xfId="0" applyFont="1" applyFill="1" applyBorder="1" applyAlignment="1">
      <alignment horizontal="center" vertical="center"/>
    </xf>
    <xf numFmtId="0" fontId="28" fillId="12" borderId="10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9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40" fillId="17" borderId="3" xfId="0" applyFont="1" applyFill="1" applyBorder="1" applyAlignment="1">
      <alignment horizontal="center" vertical="center" wrapText="1"/>
    </xf>
    <xf numFmtId="0" fontId="40" fillId="17" borderId="11" xfId="0" applyFont="1" applyFill="1" applyBorder="1" applyAlignment="1">
      <alignment horizontal="center" vertical="center" wrapText="1"/>
    </xf>
    <xf numFmtId="0" fontId="40" fillId="17" borderId="4" xfId="0" applyFont="1" applyFill="1" applyBorder="1" applyAlignment="1">
      <alignment horizontal="center" vertical="center" wrapText="1"/>
    </xf>
    <xf numFmtId="0" fontId="59" fillId="17" borderId="9" xfId="0" applyFont="1" applyFill="1" applyBorder="1" applyAlignment="1">
      <alignment horizontal="center" vertical="center"/>
    </xf>
    <xf numFmtId="0" fontId="59" fillId="17" borderId="10" xfId="0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/>
    </xf>
    <xf numFmtId="0" fontId="35" fillId="2" borderId="10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</cellXfs>
  <cellStyles count="5">
    <cellStyle name="Hyperlink" xfId="1" builtinId="8"/>
    <cellStyle name="Normal" xfId="0" builtinId="0"/>
    <cellStyle name="Normal 3 2 2" xfId="3" xr:uid="{443653C8-3F35-475D-B568-A0E4072EB54D}"/>
    <cellStyle name="Percent" xfId="2" builtinId="5"/>
    <cellStyle name="Percent 3 2 2" xfId="4" xr:uid="{A1F8FCF1-4A4A-4B22-B941-455639997711}"/>
  </cellStyles>
  <dxfs count="2"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agedcarequality.sharepoint.com/sites/SectorPerformancereport/Shared%20Documents/General/Quarterly%20reporting/2024-2025%20Financial%20Year/Quarter%202%20-%20October%20to%20December%202024/For%20Publication/acqsc-sector-performance-report-quarter-2-October-December-2024-summary-data-tables.xlsx" TargetMode="External"/><Relationship Id="rId2" Type="http://schemas.microsoft.com/office/2019/04/relationships/externalLinkLongPath" Target="https://agedcarequality.sharepoint.com/sites/SectorPerformancereport/Shared%20Documents/General/Quarterly%20reporting/2024-2025%20Financial%20Year/Quarter%202%20-%20October%20to%20December%202024/For%20Publication/acqsc-sector-performance-report-quarter-2-October-December-2024-summary-data-tables.xlsx?2E2F9071" TargetMode="External"/><Relationship Id="rId1" Type="http://schemas.openxmlformats.org/officeDocument/2006/relationships/externalLinkPath" Target="file:///\\2E2F9071\acqsc-sector-performance-report-quarter-2-October-December-2024-summary-data-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able of contents"/>
      <sheetName val="Overview"/>
      <sheetName val="Compliance"/>
      <sheetName val="UnabridgedRequirements"/>
      <sheetName val="Worker Regulation"/>
      <sheetName val="Provider Supervision"/>
      <sheetName val="SIRS"/>
      <sheetName val="Complaints"/>
      <sheetName val="Size and provider type"/>
      <sheetName val="QI Program "/>
      <sheetName val="Provider Approval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04DD-8DE4-4D09-92E9-3F6A6CD02A13}">
  <sheetPr>
    <pageSetUpPr fitToPage="1"/>
  </sheetPr>
  <dimension ref="B1:G18"/>
  <sheetViews>
    <sheetView showGridLines="0" showRowColHeaders="0" tabSelected="1" zoomScaleNormal="100" workbookViewId="0"/>
  </sheetViews>
  <sheetFormatPr defaultColWidth="9.1796875" defaultRowHeight="18" x14ac:dyDescent="0.55000000000000004"/>
  <cols>
    <col min="1" max="1" width="4" style="97" customWidth="1"/>
    <col min="2" max="2" width="113.26953125" style="97" customWidth="1"/>
    <col min="3" max="3" width="24" style="97" customWidth="1"/>
    <col min="4" max="16384" width="9.1796875" style="97"/>
  </cols>
  <sheetData>
    <row r="1" spans="2:7" ht="30" customHeight="1" x14ac:dyDescent="0.55000000000000004">
      <c r="B1" s="93" t="s">
        <v>336</v>
      </c>
      <c r="C1" s="101"/>
      <c r="D1" s="94"/>
      <c r="E1" s="95"/>
      <c r="F1" s="95"/>
      <c r="G1" s="95"/>
    </row>
    <row r="2" spans="2:7" ht="19.5" x14ac:dyDescent="0.55000000000000004">
      <c r="B2" s="143"/>
    </row>
    <row r="3" spans="2:7" s="102" customFormat="1" ht="21" customHeight="1" x14ac:dyDescent="0.6">
      <c r="B3" s="193" t="s">
        <v>0</v>
      </c>
    </row>
    <row r="4" spans="2:7" s="102" customFormat="1" ht="21" customHeight="1" x14ac:dyDescent="0.6">
      <c r="B4" s="193" t="s">
        <v>1</v>
      </c>
    </row>
    <row r="5" spans="2:7" s="102" customFormat="1" ht="21" customHeight="1" x14ac:dyDescent="0.6">
      <c r="B5" s="193" t="s">
        <v>2</v>
      </c>
    </row>
    <row r="6" spans="2:7" s="102" customFormat="1" ht="21" customHeight="1" x14ac:dyDescent="0.6">
      <c r="B6" s="193" t="s">
        <v>312</v>
      </c>
    </row>
    <row r="7" spans="2:7" s="102" customFormat="1" ht="21" customHeight="1" x14ac:dyDescent="0.6">
      <c r="B7" s="193" t="s">
        <v>3</v>
      </c>
    </row>
    <row r="8" spans="2:7" s="102" customFormat="1" ht="21" customHeight="1" x14ac:dyDescent="0.6">
      <c r="B8" s="193" t="s">
        <v>4</v>
      </c>
    </row>
    <row r="9" spans="2:7" ht="21" customHeight="1" x14ac:dyDescent="0.6">
      <c r="B9" s="193" t="s">
        <v>283</v>
      </c>
    </row>
    <row r="10" spans="2:7" ht="21" customHeight="1" x14ac:dyDescent="0.55000000000000004">
      <c r="B10" s="103"/>
    </row>
    <row r="11" spans="2:7" ht="21" customHeight="1" x14ac:dyDescent="0.55000000000000004">
      <c r="B11" s="194" t="s">
        <v>5</v>
      </c>
    </row>
    <row r="12" spans="2:7" ht="19.5" x14ac:dyDescent="0.6">
      <c r="B12" s="195"/>
    </row>
    <row r="13" spans="2:7" ht="19.5" x14ac:dyDescent="0.6">
      <c r="B13" s="196" t="s">
        <v>393</v>
      </c>
    </row>
    <row r="14" spans="2:7" ht="19.5" x14ac:dyDescent="0.6">
      <c r="B14" s="195"/>
    </row>
    <row r="15" spans="2:7" ht="19.5" x14ac:dyDescent="0.6">
      <c r="B15" s="195"/>
    </row>
    <row r="16" spans="2:7" ht="19.5" x14ac:dyDescent="0.6">
      <c r="B16" s="195"/>
    </row>
    <row r="17" spans="2:2" ht="19.5" x14ac:dyDescent="0.6">
      <c r="B17" s="195"/>
    </row>
    <row r="18" spans="2:2" ht="19.5" x14ac:dyDescent="0.6">
      <c r="B18" s="195"/>
    </row>
  </sheetData>
  <hyperlinks>
    <hyperlink ref="B3" location="Overview!A1" display="Overview" xr:uid="{DA4E804D-0197-4710-B53C-FB4533249323}"/>
    <hyperlink ref="B4" location="Compliance!A1" display="Compliance " xr:uid="{EBA7257B-B4DC-4A5A-83D5-A40249AF2D67}"/>
    <hyperlink ref="B5" location="'Worker Regulation'!A1" display="Worker Regulation" xr:uid="{1340FA3D-DA17-4393-9294-AF7915FEBFE5}"/>
    <hyperlink ref="B7" location="SIRS!A1" display="Serious Incident Response Scheme" xr:uid="{887B9159-FA4B-45D5-9886-8E215B299CB2}"/>
    <hyperlink ref="B8" location="Complaints!A1" display="Complaints " xr:uid="{3BE55F85-AD2E-4A82-9F49-7ACB5DBC52F3}"/>
    <hyperlink ref="B11" location="'Provider Approvals data'!A1" display="Provider Approvals" xr:uid="{9C535455-506B-422D-967E-E2127BA951FD}"/>
    <hyperlink ref="B9" location="'QI Program '!A1" display="QI Program" xr:uid="{1E5BCA66-C650-48F2-A402-BB2AC30C8C73}"/>
    <hyperlink ref="B6" location="'Provider Supervision'!A1" display="Provider Supervision" xr:uid="{70915EC6-3653-4A35-AE26-CEDA479C0383}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44604-9C24-4B1D-BCAB-B3D6CC637BE3}">
  <sheetPr>
    <tabColor rgb="FF92D050"/>
    <pageSetUpPr fitToPage="1"/>
  </sheetPr>
  <dimension ref="A1:Q65"/>
  <sheetViews>
    <sheetView showGridLines="0" zoomScaleNormal="100" workbookViewId="0">
      <selection activeCell="A2" sqref="A2"/>
    </sheetView>
  </sheetViews>
  <sheetFormatPr defaultColWidth="9.1796875" defaultRowHeight="18" x14ac:dyDescent="0.55000000000000004"/>
  <cols>
    <col min="1" max="1" width="50.81640625" style="97" customWidth="1"/>
    <col min="2" max="2" width="15.81640625" style="115" customWidth="1"/>
    <col min="3" max="3" width="16.453125" style="97" customWidth="1"/>
    <col min="4" max="10" width="15.81640625" style="97" customWidth="1"/>
    <col min="11" max="11" width="18.1796875" style="97" customWidth="1"/>
    <col min="12" max="16" width="9.1796875" style="97"/>
    <col min="17" max="17" width="13.81640625" style="97" customWidth="1"/>
    <col min="18" max="16384" width="9.1796875" style="97"/>
  </cols>
  <sheetData>
    <row r="1" spans="1:11" s="114" customFormat="1" ht="27" customHeight="1" x14ac:dyDescent="0.55000000000000004">
      <c r="A1" s="93" t="s">
        <v>0</v>
      </c>
      <c r="B1" s="112"/>
      <c r="C1" s="113"/>
      <c r="D1" s="113"/>
      <c r="E1" s="113"/>
      <c r="F1" s="113"/>
      <c r="G1" s="113"/>
      <c r="H1" s="113"/>
      <c r="I1" s="200" t="s">
        <v>339</v>
      </c>
      <c r="J1" s="113"/>
      <c r="K1" s="113"/>
    </row>
    <row r="3" spans="1:11" ht="36.65" customHeight="1" x14ac:dyDescent="0.55000000000000004">
      <c r="A3" s="116" t="s">
        <v>6</v>
      </c>
      <c r="B3" s="117" t="s">
        <v>8</v>
      </c>
      <c r="D3" s="118"/>
    </row>
    <row r="4" spans="1:11" ht="30.75" customHeight="1" x14ac:dyDescent="0.55000000000000004">
      <c r="A4" s="119" t="s">
        <v>9</v>
      </c>
      <c r="B4" s="120">
        <f>SUM(B5:B7)</f>
        <v>1327347</v>
      </c>
      <c r="D4" s="121"/>
    </row>
    <row r="5" spans="1:11" ht="30.75" customHeight="1" x14ac:dyDescent="0.55000000000000004">
      <c r="A5" s="122" t="s">
        <v>10</v>
      </c>
      <c r="B5" s="123">
        <v>202680</v>
      </c>
    </row>
    <row r="6" spans="1:11" ht="30.75" customHeight="1" x14ac:dyDescent="0.55000000000000004">
      <c r="A6" s="122" t="s">
        <v>11</v>
      </c>
      <c r="B6" s="123">
        <v>289686</v>
      </c>
    </row>
    <row r="7" spans="1:11" ht="30.75" customHeight="1" x14ac:dyDescent="0.55000000000000004">
      <c r="A7" s="122" t="s">
        <v>12</v>
      </c>
      <c r="B7" s="123">
        <v>834981</v>
      </c>
    </row>
    <row r="8" spans="1:11" ht="20.149999999999999" customHeight="1" x14ac:dyDescent="0.55000000000000004">
      <c r="A8" s="68" t="s">
        <v>268</v>
      </c>
    </row>
    <row r="9" spans="1:11" ht="20.149999999999999" customHeight="1" x14ac:dyDescent="0.55000000000000004">
      <c r="A9" s="124" t="s">
        <v>13</v>
      </c>
    </row>
    <row r="10" spans="1:11" ht="20.149999999999999" customHeight="1" x14ac:dyDescent="0.55000000000000004">
      <c r="A10" s="124" t="s">
        <v>14</v>
      </c>
    </row>
    <row r="11" spans="1:11" ht="20.149999999999999" customHeight="1" x14ac:dyDescent="0.55000000000000004">
      <c r="A11" s="124"/>
    </row>
    <row r="12" spans="1:11" x14ac:dyDescent="0.55000000000000004">
      <c r="A12" s="92" t="s">
        <v>269</v>
      </c>
    </row>
    <row r="13" spans="1:11" ht="39" customHeight="1" x14ac:dyDescent="0.55000000000000004">
      <c r="A13" s="125" t="s">
        <v>15</v>
      </c>
      <c r="B13" s="117" t="s">
        <v>8</v>
      </c>
      <c r="D13" s="118"/>
    </row>
    <row r="14" spans="1:11" ht="20.149999999999999" customHeight="1" x14ac:dyDescent="0.55000000000000004">
      <c r="A14" s="126" t="s">
        <v>16</v>
      </c>
      <c r="B14" s="127">
        <v>548</v>
      </c>
    </row>
    <row r="15" spans="1:11" ht="20.149999999999999" customHeight="1" x14ac:dyDescent="0.55000000000000004">
      <c r="A15" s="126" t="s">
        <v>17</v>
      </c>
      <c r="B15" s="128">
        <v>120</v>
      </c>
    </row>
    <row r="16" spans="1:11" ht="20.149999999999999" customHeight="1" x14ac:dyDescent="0.55000000000000004">
      <c r="A16" s="126" t="s">
        <v>18</v>
      </c>
      <c r="B16" s="128">
        <v>53</v>
      </c>
    </row>
    <row r="17" spans="1:9" ht="23.5" customHeight="1" x14ac:dyDescent="0.55000000000000004">
      <c r="A17" s="129" t="s">
        <v>19</v>
      </c>
      <c r="B17" s="130">
        <f>SUM(B14:B16)</f>
        <v>721</v>
      </c>
      <c r="G17" s="131"/>
    </row>
    <row r="18" spans="1:9" ht="20.149999999999999" customHeight="1" x14ac:dyDescent="0.55000000000000004">
      <c r="A18" s="68" t="s">
        <v>353</v>
      </c>
    </row>
    <row r="19" spans="1:9" ht="20.149999999999999" customHeight="1" x14ac:dyDescent="0.55000000000000004">
      <c r="A19" s="124"/>
    </row>
    <row r="20" spans="1:9" ht="20.149999999999999" customHeight="1" x14ac:dyDescent="0.55000000000000004">
      <c r="A20" s="92" t="s">
        <v>24</v>
      </c>
    </row>
    <row r="21" spans="1:9" ht="33.65" customHeight="1" x14ac:dyDescent="0.55000000000000004">
      <c r="A21" s="116" t="s">
        <v>25</v>
      </c>
      <c r="B21" s="117" t="s">
        <v>8</v>
      </c>
      <c r="D21" s="118"/>
    </row>
    <row r="22" spans="1:9" ht="20.149999999999999" customHeight="1" x14ac:dyDescent="0.55000000000000004">
      <c r="A22" s="126" t="s">
        <v>26</v>
      </c>
      <c r="B22" s="128">
        <v>643</v>
      </c>
      <c r="E22" s="68"/>
    </row>
    <row r="23" spans="1:9" ht="20.149999999999999" customHeight="1" x14ac:dyDescent="0.55000000000000004">
      <c r="A23" s="126" t="s">
        <v>27</v>
      </c>
      <c r="B23" s="128">
        <v>550</v>
      </c>
    </row>
    <row r="24" spans="1:9" ht="20.149999999999999" customHeight="1" x14ac:dyDescent="0.55000000000000004">
      <c r="A24" s="126" t="s">
        <v>28</v>
      </c>
      <c r="B24" s="128">
        <v>1422</v>
      </c>
    </row>
    <row r="25" spans="1:9" ht="22.5" customHeight="1" x14ac:dyDescent="0.55000000000000004">
      <c r="A25" s="129" t="s">
        <v>19</v>
      </c>
      <c r="B25" s="130">
        <f>SUM(B22:B24)</f>
        <v>2615</v>
      </c>
    </row>
    <row r="26" spans="1:9" ht="20.149999999999999" customHeight="1" x14ac:dyDescent="0.55000000000000004">
      <c r="A26" s="68" t="s">
        <v>354</v>
      </c>
      <c r="B26" s="133"/>
    </row>
    <row r="27" spans="1:9" ht="20.149999999999999" customHeight="1" x14ac:dyDescent="0.55000000000000004">
      <c r="A27" s="124"/>
    </row>
    <row r="28" spans="1:9" ht="20.149999999999999" customHeight="1" x14ac:dyDescent="0.55000000000000004">
      <c r="A28" s="124"/>
    </row>
    <row r="29" spans="1:9" ht="20.149999999999999" customHeight="1" x14ac:dyDescent="0.55000000000000004">
      <c r="A29" s="92" t="s">
        <v>269</v>
      </c>
    </row>
    <row r="30" spans="1:9" ht="35.5" customHeight="1" x14ac:dyDescent="0.55000000000000004">
      <c r="A30" s="125" t="s">
        <v>20</v>
      </c>
      <c r="B30" s="117" t="s">
        <v>8</v>
      </c>
      <c r="D30" s="118"/>
    </row>
    <row r="31" spans="1:9" ht="20.149999999999999" customHeight="1" x14ac:dyDescent="0.55000000000000004">
      <c r="A31" s="126" t="s">
        <v>21</v>
      </c>
      <c r="B31" s="127">
        <v>229</v>
      </c>
    </row>
    <row r="32" spans="1:9" ht="20.149999999999999" customHeight="1" x14ac:dyDescent="0.55000000000000004">
      <c r="A32" s="126" t="s">
        <v>22</v>
      </c>
      <c r="B32" s="128">
        <v>412</v>
      </c>
      <c r="I32" s="131"/>
    </row>
    <row r="33" spans="1:17" ht="20.149999999999999" customHeight="1" x14ac:dyDescent="0.55000000000000004">
      <c r="A33" s="126" t="s">
        <v>23</v>
      </c>
      <c r="B33" s="128">
        <v>80</v>
      </c>
    </row>
    <row r="34" spans="1:17" ht="24.65" customHeight="1" x14ac:dyDescent="0.55000000000000004">
      <c r="A34" s="129" t="s">
        <v>19</v>
      </c>
      <c r="B34" s="130">
        <f>SUM(B31:B33)</f>
        <v>721</v>
      </c>
    </row>
    <row r="35" spans="1:17" x14ac:dyDescent="0.55000000000000004">
      <c r="A35" s="68" t="s">
        <v>355</v>
      </c>
      <c r="B35" s="133"/>
    </row>
    <row r="36" spans="1:17" ht="20.149999999999999" customHeight="1" x14ac:dyDescent="0.55000000000000004">
      <c r="A36" s="124"/>
      <c r="Q36" s="134"/>
    </row>
    <row r="37" spans="1:17" ht="20.149999999999999" customHeight="1" x14ac:dyDescent="0.55000000000000004">
      <c r="A37" s="124"/>
    </row>
    <row r="38" spans="1:17" x14ac:dyDescent="0.55000000000000004">
      <c r="A38" s="92" t="s">
        <v>24</v>
      </c>
    </row>
    <row r="39" spans="1:17" ht="33.65" customHeight="1" x14ac:dyDescent="0.55000000000000004">
      <c r="A39" s="116" t="s">
        <v>25</v>
      </c>
      <c r="B39" s="117" t="s">
        <v>8</v>
      </c>
      <c r="D39" s="118"/>
    </row>
    <row r="40" spans="1:17" ht="20.149999999999999" customHeight="1" x14ac:dyDescent="0.55000000000000004">
      <c r="A40" s="126" t="s">
        <v>21</v>
      </c>
      <c r="B40" s="128">
        <v>899</v>
      </c>
    </row>
    <row r="41" spans="1:17" ht="20.149999999999999" customHeight="1" x14ac:dyDescent="0.55000000000000004">
      <c r="A41" s="126" t="s">
        <v>29</v>
      </c>
      <c r="B41" s="128">
        <v>1509</v>
      </c>
    </row>
    <row r="42" spans="1:17" ht="20.149999999999999" customHeight="1" x14ac:dyDescent="0.55000000000000004">
      <c r="A42" s="126" t="s">
        <v>23</v>
      </c>
      <c r="B42" s="128">
        <v>207</v>
      </c>
    </row>
    <row r="43" spans="1:17" ht="25.5" customHeight="1" x14ac:dyDescent="0.55000000000000004">
      <c r="A43" s="129" t="s">
        <v>19</v>
      </c>
      <c r="B43" s="130">
        <f>SUM(B40:B42)</f>
        <v>2615</v>
      </c>
    </row>
    <row r="44" spans="1:17" ht="27.65" customHeight="1" x14ac:dyDescent="0.55000000000000004">
      <c r="A44" s="68" t="s">
        <v>356</v>
      </c>
      <c r="B44" s="133"/>
    </row>
    <row r="45" spans="1:17" ht="20.149999999999999" customHeight="1" x14ac:dyDescent="0.55000000000000004">
      <c r="A45" s="124"/>
    </row>
    <row r="46" spans="1:17" ht="20.149999999999999" customHeight="1" x14ac:dyDescent="0.55000000000000004">
      <c r="A46" s="135"/>
    </row>
    <row r="47" spans="1:17" s="115" customFormat="1" ht="36" customHeight="1" x14ac:dyDescent="0.55000000000000004">
      <c r="A47" s="235" t="s">
        <v>30</v>
      </c>
      <c r="B47" s="235" t="s">
        <v>8</v>
      </c>
      <c r="C47" s="235"/>
      <c r="D47" s="235"/>
      <c r="E47" s="235"/>
      <c r="F47" s="235"/>
      <c r="G47" s="235"/>
      <c r="H47" s="235"/>
      <c r="I47" s="235"/>
      <c r="J47" s="235"/>
      <c r="K47" s="97"/>
    </row>
    <row r="48" spans="1:17" s="115" customFormat="1" ht="30" customHeight="1" x14ac:dyDescent="0.55000000000000004">
      <c r="A48" s="235"/>
      <c r="B48" s="117" t="s">
        <v>31</v>
      </c>
      <c r="C48" s="117" t="s">
        <v>32</v>
      </c>
      <c r="D48" s="117" t="s">
        <v>33</v>
      </c>
      <c r="E48" s="117" t="s">
        <v>34</v>
      </c>
      <c r="F48" s="117" t="s">
        <v>35</v>
      </c>
      <c r="G48" s="117" t="s">
        <v>36</v>
      </c>
      <c r="H48" s="117" t="s">
        <v>37</v>
      </c>
      <c r="I48" s="117" t="s">
        <v>38</v>
      </c>
      <c r="J48" s="117" t="s">
        <v>19</v>
      </c>
      <c r="K48" s="97"/>
    </row>
    <row r="49" spans="1:10" ht="25.5" customHeight="1" x14ac:dyDescent="0.55000000000000004">
      <c r="A49" s="136" t="s">
        <v>39</v>
      </c>
      <c r="B49" s="128">
        <v>827</v>
      </c>
      <c r="C49" s="128">
        <v>746</v>
      </c>
      <c r="D49" s="128">
        <v>460</v>
      </c>
      <c r="E49" s="128">
        <v>231</v>
      </c>
      <c r="F49" s="128">
        <v>249</v>
      </c>
      <c r="G49" s="128">
        <v>66</v>
      </c>
      <c r="H49" s="128">
        <v>9</v>
      </c>
      <c r="I49" s="128">
        <v>27</v>
      </c>
      <c r="J49" s="130">
        <f>SUM(B49:I49)</f>
        <v>2615</v>
      </c>
    </row>
    <row r="50" spans="1:10" ht="25.5" customHeight="1" x14ac:dyDescent="0.55000000000000004">
      <c r="A50" s="136" t="s">
        <v>40</v>
      </c>
      <c r="B50" s="128">
        <v>516</v>
      </c>
      <c r="C50" s="128">
        <v>378</v>
      </c>
      <c r="D50" s="128">
        <v>324</v>
      </c>
      <c r="E50" s="128">
        <v>141</v>
      </c>
      <c r="F50" s="137">
        <v>109</v>
      </c>
      <c r="G50" s="128">
        <v>49</v>
      </c>
      <c r="H50" s="128">
        <v>28</v>
      </c>
      <c r="I50" s="128">
        <v>17</v>
      </c>
      <c r="J50" s="130">
        <f>SUM(B50:I50)</f>
        <v>1562</v>
      </c>
    </row>
    <row r="51" spans="1:10" ht="27" customHeight="1" x14ac:dyDescent="0.55000000000000004">
      <c r="A51" s="68" t="s">
        <v>357</v>
      </c>
      <c r="I51" s="201" t="s">
        <v>19</v>
      </c>
      <c r="J51" s="130">
        <v>4177</v>
      </c>
    </row>
    <row r="52" spans="1:10" ht="20.149999999999999" customHeight="1" x14ac:dyDescent="0.55000000000000004">
      <c r="A52" s="124" t="s">
        <v>41</v>
      </c>
    </row>
    <row r="53" spans="1:10" x14ac:dyDescent="0.55000000000000004">
      <c r="A53" s="124"/>
      <c r="B53" s="138"/>
      <c r="C53" s="139"/>
      <c r="D53" s="139"/>
      <c r="E53" s="139"/>
      <c r="F53" s="139"/>
      <c r="G53" s="140"/>
    </row>
    <row r="57" spans="1:10" ht="20.149999999999999" customHeight="1" x14ac:dyDescent="0.55000000000000004">
      <c r="C57" s="115"/>
    </row>
    <row r="58" spans="1:10" ht="20.149999999999999" customHeight="1" x14ac:dyDescent="0.55000000000000004">
      <c r="C58" s="115"/>
    </row>
    <row r="59" spans="1:10" ht="20.149999999999999" customHeight="1" x14ac:dyDescent="0.55000000000000004">
      <c r="C59" s="115"/>
    </row>
    <row r="60" spans="1:10" ht="20.149999999999999" customHeight="1" x14ac:dyDescent="0.55000000000000004">
      <c r="C60" s="115"/>
    </row>
    <row r="61" spans="1:10" ht="20.149999999999999" customHeight="1" x14ac:dyDescent="0.55000000000000004">
      <c r="C61" s="115"/>
    </row>
    <row r="62" spans="1:10" ht="20.149999999999999" customHeight="1" x14ac:dyDescent="0.55000000000000004">
      <c r="C62" s="115"/>
    </row>
    <row r="63" spans="1:10" ht="20.149999999999999" customHeight="1" x14ac:dyDescent="0.55000000000000004">
      <c r="C63" s="115"/>
    </row>
    <row r="64" spans="1:10" ht="20.149999999999999" customHeight="1" x14ac:dyDescent="0.55000000000000004">
      <c r="C64" s="115"/>
    </row>
    <row r="65" spans="3:3" ht="20.149999999999999" customHeight="1" x14ac:dyDescent="0.55000000000000004">
      <c r="C65" s="115"/>
    </row>
  </sheetData>
  <mergeCells count="2">
    <mergeCell ref="A47:A48"/>
    <mergeCell ref="B47:J47"/>
  </mergeCells>
  <hyperlinks>
    <hyperlink ref="I1" location="'Table of contents'!A1" display="Return to contents" xr:uid="{E6B15A1A-A1E7-4073-963F-3329EEF468A3}"/>
  </hyperlink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83CDC-4D05-4EE6-9684-684D7640C08C}">
  <sheetPr>
    <tabColor rgb="FF92D050"/>
    <pageSetUpPr fitToPage="1"/>
  </sheetPr>
  <dimension ref="A1:K435"/>
  <sheetViews>
    <sheetView showGridLines="0" zoomScaleNormal="100" workbookViewId="0"/>
  </sheetViews>
  <sheetFormatPr defaultColWidth="9.1796875" defaultRowHeight="14.5" x14ac:dyDescent="0.35"/>
  <cols>
    <col min="1" max="1" width="90.453125" customWidth="1"/>
    <col min="2" max="2" width="25.54296875" style="3" customWidth="1"/>
    <col min="3" max="4" width="17.1796875" customWidth="1"/>
    <col min="5" max="5" width="18.54296875" customWidth="1"/>
    <col min="6" max="6" width="16.54296875" customWidth="1"/>
    <col min="7" max="10" width="13.81640625" customWidth="1"/>
  </cols>
  <sheetData>
    <row r="1" spans="1:11" s="50" customFormat="1" ht="26.15" customHeight="1" x14ac:dyDescent="0.55000000000000004">
      <c r="A1" s="93" t="s">
        <v>150</v>
      </c>
      <c r="B1" s="5"/>
      <c r="C1" s="6"/>
      <c r="D1" s="6"/>
      <c r="E1" s="200" t="s">
        <v>339</v>
      </c>
      <c r="F1" s="6"/>
      <c r="G1" s="6"/>
      <c r="H1" s="6"/>
      <c r="I1" s="6"/>
      <c r="J1" s="6"/>
      <c r="K1" s="6"/>
    </row>
    <row r="2" spans="1:11" x14ac:dyDescent="0.35">
      <c r="A2" s="1"/>
      <c r="B2"/>
    </row>
    <row r="3" spans="1:11" ht="47.5" customHeight="1" x14ac:dyDescent="0.35">
      <c r="A3" s="57" t="s">
        <v>215</v>
      </c>
      <c r="B3" s="49" t="s">
        <v>216</v>
      </c>
      <c r="C3" s="49" t="s">
        <v>217</v>
      </c>
    </row>
    <row r="4" spans="1:11" ht="33.65" customHeight="1" x14ac:dyDescent="0.35">
      <c r="A4" s="9" t="s">
        <v>218</v>
      </c>
      <c r="B4" s="58">
        <v>0.81</v>
      </c>
      <c r="C4" s="59">
        <v>0.64</v>
      </c>
      <c r="D4" s="34"/>
    </row>
    <row r="5" spans="1:11" ht="24" customHeight="1" x14ac:dyDescent="0.35">
      <c r="A5" s="68" t="s">
        <v>358</v>
      </c>
      <c r="B5" s="68"/>
      <c r="C5" s="68"/>
      <c r="D5" s="68"/>
    </row>
    <row r="6" spans="1:11" x14ac:dyDescent="0.35">
      <c r="A6" s="2"/>
      <c r="B6"/>
    </row>
    <row r="7" spans="1:11" x14ac:dyDescent="0.35">
      <c r="A7" s="61"/>
      <c r="B7"/>
    </row>
    <row r="8" spans="1:11" ht="36.65" customHeight="1" x14ac:dyDescent="0.35">
      <c r="A8" s="62" t="s">
        <v>219</v>
      </c>
      <c r="B8" s="49" t="s">
        <v>86</v>
      </c>
      <c r="C8" s="49" t="s">
        <v>87</v>
      </c>
      <c r="D8" s="49" t="s">
        <v>88</v>
      </c>
      <c r="E8" s="49" t="s">
        <v>7</v>
      </c>
      <c r="F8" s="49" t="s">
        <v>8</v>
      </c>
    </row>
    <row r="9" spans="1:11" ht="31.5" customHeight="1" x14ac:dyDescent="0.35">
      <c r="A9" s="9" t="s">
        <v>220</v>
      </c>
      <c r="B9" s="63">
        <v>164</v>
      </c>
      <c r="C9" s="63">
        <v>146</v>
      </c>
      <c r="D9" s="63">
        <v>173</v>
      </c>
      <c r="E9" s="63">
        <v>121</v>
      </c>
      <c r="F9" s="64">
        <v>134</v>
      </c>
    </row>
    <row r="10" spans="1:11" ht="31.5" customHeight="1" x14ac:dyDescent="0.35">
      <c r="A10" s="9" t="s">
        <v>221</v>
      </c>
      <c r="B10" s="63">
        <v>143</v>
      </c>
      <c r="C10" s="63">
        <v>156</v>
      </c>
      <c r="D10" s="63">
        <v>164</v>
      </c>
      <c r="E10" s="63">
        <v>145</v>
      </c>
      <c r="F10" s="65">
        <v>122</v>
      </c>
    </row>
    <row r="11" spans="1:11" ht="31.5" customHeight="1" x14ac:dyDescent="0.35">
      <c r="A11" s="9" t="s">
        <v>222</v>
      </c>
      <c r="B11" s="211"/>
      <c r="C11" s="211"/>
      <c r="D11" s="211"/>
      <c r="E11" s="211"/>
      <c r="F11" s="65">
        <v>99</v>
      </c>
    </row>
    <row r="12" spans="1:11" ht="31.5" customHeight="1" x14ac:dyDescent="0.35">
      <c r="A12" s="9" t="s">
        <v>223</v>
      </c>
      <c r="B12" s="67">
        <v>0.83916083916083917</v>
      </c>
      <c r="C12" s="67">
        <v>0.81</v>
      </c>
      <c r="D12" s="67">
        <v>0.82</v>
      </c>
      <c r="E12" s="67">
        <v>0.87</v>
      </c>
      <c r="F12" s="58">
        <v>0.81</v>
      </c>
    </row>
    <row r="13" spans="1:11" ht="29.15" customHeight="1" x14ac:dyDescent="0.35">
      <c r="A13" s="68" t="s">
        <v>359</v>
      </c>
      <c r="B13" s="68"/>
      <c r="C13" s="68"/>
      <c r="D13" s="68"/>
      <c r="E13" s="68"/>
    </row>
    <row r="14" spans="1:11" ht="18" x14ac:dyDescent="0.35">
      <c r="A14" s="68"/>
      <c r="B14" s="68"/>
      <c r="C14" s="68"/>
      <c r="D14" s="68"/>
      <c r="E14" s="68"/>
    </row>
    <row r="15" spans="1:11" x14ac:dyDescent="0.35">
      <c r="A15" s="2"/>
      <c r="B15"/>
    </row>
    <row r="16" spans="1:11" ht="38.5" customHeight="1" x14ac:dyDescent="0.35">
      <c r="A16" s="75" t="s">
        <v>242</v>
      </c>
      <c r="B16" s="49" t="s">
        <v>86</v>
      </c>
      <c r="C16" s="49" t="s">
        <v>87</v>
      </c>
      <c r="D16" s="49" t="s">
        <v>88</v>
      </c>
      <c r="E16" s="49" t="s">
        <v>7</v>
      </c>
      <c r="F16" s="49" t="s">
        <v>8</v>
      </c>
    </row>
    <row r="17" spans="1:10" ht="36" customHeight="1" x14ac:dyDescent="0.35">
      <c r="A17" s="76" t="s">
        <v>44</v>
      </c>
      <c r="B17" s="77">
        <v>0.99300699300699302</v>
      </c>
      <c r="C17" s="77">
        <v>0.97</v>
      </c>
      <c r="D17" s="77">
        <v>0.99</v>
      </c>
      <c r="E17" s="39">
        <v>0.99</v>
      </c>
      <c r="F17" s="78">
        <v>0.97</v>
      </c>
    </row>
    <row r="18" spans="1:10" ht="36" customHeight="1" x14ac:dyDescent="0.35">
      <c r="A18" s="76" t="s">
        <v>52</v>
      </c>
      <c r="B18" s="77">
        <v>0.90909090909090906</v>
      </c>
      <c r="C18" s="77">
        <v>0.93</v>
      </c>
      <c r="D18" s="77">
        <v>0.93</v>
      </c>
      <c r="E18" s="39">
        <v>0.95</v>
      </c>
      <c r="F18" s="78">
        <v>0.93</v>
      </c>
    </row>
    <row r="19" spans="1:10" ht="36" customHeight="1" x14ac:dyDescent="0.35">
      <c r="A19" s="76" t="s">
        <v>58</v>
      </c>
      <c r="B19" s="77">
        <v>0.92</v>
      </c>
      <c r="C19" s="77">
        <v>0.89</v>
      </c>
      <c r="D19" s="77">
        <v>0.92</v>
      </c>
      <c r="E19" s="39">
        <v>0.92</v>
      </c>
      <c r="F19" s="78">
        <v>0.88</v>
      </c>
    </row>
    <row r="20" spans="1:10" ht="36" customHeight="1" x14ac:dyDescent="0.35">
      <c r="A20" s="76" t="s">
        <v>65</v>
      </c>
      <c r="B20" s="77">
        <v>1</v>
      </c>
      <c r="C20" s="77">
        <v>0.94</v>
      </c>
      <c r="D20" s="77">
        <v>0.96</v>
      </c>
      <c r="E20" s="39">
        <v>0.98</v>
      </c>
      <c r="F20" s="78">
        <v>0.97</v>
      </c>
    </row>
    <row r="21" spans="1:10" ht="36" customHeight="1" x14ac:dyDescent="0.35">
      <c r="A21" s="76" t="s">
        <v>67</v>
      </c>
      <c r="B21" s="77">
        <v>0.98601398601398604</v>
      </c>
      <c r="C21" s="77">
        <v>0.98</v>
      </c>
      <c r="D21" s="77">
        <v>0.96</v>
      </c>
      <c r="E21" s="39">
        <v>0.97</v>
      </c>
      <c r="F21" s="78">
        <v>0.96</v>
      </c>
    </row>
    <row r="22" spans="1:10" ht="36" customHeight="1" x14ac:dyDescent="0.35">
      <c r="A22" s="76" t="s">
        <v>69</v>
      </c>
      <c r="B22" s="77">
        <v>0.965034965034965</v>
      </c>
      <c r="C22" s="77">
        <v>0.95</v>
      </c>
      <c r="D22" s="77">
        <v>0.94</v>
      </c>
      <c r="E22" s="39">
        <v>0.99</v>
      </c>
      <c r="F22" s="78">
        <v>0.95</v>
      </c>
    </row>
    <row r="23" spans="1:10" ht="36" customHeight="1" x14ac:dyDescent="0.35">
      <c r="A23" s="76" t="s">
        <v>73</v>
      </c>
      <c r="B23" s="77">
        <v>0.94405594405594406</v>
      </c>
      <c r="C23" s="77">
        <v>0.9</v>
      </c>
      <c r="D23" s="77">
        <v>0.93</v>
      </c>
      <c r="E23" s="39">
        <v>0.97</v>
      </c>
      <c r="F23" s="78">
        <v>0.95</v>
      </c>
      <c r="H23" s="79"/>
      <c r="I23" s="79"/>
      <c r="J23" s="79"/>
    </row>
    <row r="24" spans="1:10" ht="36" customHeight="1" x14ac:dyDescent="0.35">
      <c r="A24" s="76" t="s">
        <v>77</v>
      </c>
      <c r="B24" s="77">
        <v>0.90909090909090906</v>
      </c>
      <c r="C24" s="77">
        <v>0.88</v>
      </c>
      <c r="D24" s="77">
        <v>0.87</v>
      </c>
      <c r="E24" s="77">
        <v>0.94</v>
      </c>
      <c r="F24" s="78">
        <v>0.91</v>
      </c>
      <c r="H24" s="80"/>
      <c r="I24" s="80"/>
      <c r="J24" s="81"/>
    </row>
    <row r="25" spans="1:10" ht="30" customHeight="1" x14ac:dyDescent="0.35">
      <c r="A25" s="68" t="s">
        <v>360</v>
      </c>
      <c r="B25" s="68"/>
      <c r="C25" s="68"/>
      <c r="D25" s="68"/>
    </row>
    <row r="26" spans="1:10" ht="18" x14ac:dyDescent="0.35">
      <c r="A26" s="68"/>
      <c r="B26" s="68"/>
      <c r="C26" s="68"/>
      <c r="D26" s="68"/>
    </row>
    <row r="27" spans="1:10" x14ac:dyDescent="0.35">
      <c r="A27" s="2"/>
      <c r="B27"/>
    </row>
    <row r="28" spans="1:10" ht="36" x14ac:dyDescent="0.35">
      <c r="A28" s="141" t="s">
        <v>309</v>
      </c>
      <c r="B28" s="99" t="s">
        <v>308</v>
      </c>
    </row>
    <row r="29" spans="1:10" ht="18" x14ac:dyDescent="0.55000000000000004">
      <c r="A29" s="119" t="s">
        <v>59</v>
      </c>
      <c r="B29" s="142">
        <v>0.91</v>
      </c>
    </row>
    <row r="30" spans="1:10" ht="18" x14ac:dyDescent="0.55000000000000004">
      <c r="A30" s="119" t="s">
        <v>80</v>
      </c>
      <c r="B30" s="142">
        <v>0.92</v>
      </c>
    </row>
    <row r="31" spans="1:10" ht="18" x14ac:dyDescent="0.55000000000000004">
      <c r="A31" s="119" t="s">
        <v>60</v>
      </c>
      <c r="B31" s="142">
        <v>0.93</v>
      </c>
    </row>
    <row r="32" spans="1:10" ht="18" x14ac:dyDescent="0.55000000000000004">
      <c r="A32" s="119" t="s">
        <v>81</v>
      </c>
      <c r="B32" s="142">
        <v>0.95</v>
      </c>
    </row>
    <row r="33" spans="1:2" ht="18" x14ac:dyDescent="0.55000000000000004">
      <c r="A33" s="119" t="s">
        <v>53</v>
      </c>
      <c r="B33" s="142">
        <v>0.96</v>
      </c>
    </row>
    <row r="34" spans="1:2" ht="18" x14ac:dyDescent="0.55000000000000004">
      <c r="A34" s="119" t="s">
        <v>68</v>
      </c>
      <c r="B34" s="142">
        <v>0.96</v>
      </c>
    </row>
    <row r="35" spans="1:2" ht="18" x14ac:dyDescent="0.55000000000000004">
      <c r="A35" s="119" t="s">
        <v>71</v>
      </c>
      <c r="B35" s="142">
        <v>0.96</v>
      </c>
    </row>
    <row r="36" spans="1:2" ht="18" x14ac:dyDescent="0.55000000000000004">
      <c r="A36" s="119" t="s">
        <v>45</v>
      </c>
      <c r="B36" s="142">
        <v>0.97</v>
      </c>
    </row>
    <row r="37" spans="1:2" ht="18" x14ac:dyDescent="0.55000000000000004">
      <c r="A37" s="119" t="s">
        <v>54</v>
      </c>
      <c r="B37" s="142">
        <v>0.97</v>
      </c>
    </row>
    <row r="38" spans="1:2" ht="18" x14ac:dyDescent="0.55000000000000004">
      <c r="A38" s="119" t="s">
        <v>57</v>
      </c>
      <c r="B38" s="142">
        <v>0.97</v>
      </c>
    </row>
    <row r="39" spans="1:2" ht="18" x14ac:dyDescent="0.55000000000000004">
      <c r="A39" s="119" t="s">
        <v>61</v>
      </c>
      <c r="B39" s="142">
        <v>0.97</v>
      </c>
    </row>
    <row r="40" spans="1:2" ht="18" x14ac:dyDescent="0.55000000000000004">
      <c r="A40" s="119" t="s">
        <v>62</v>
      </c>
      <c r="B40" s="142">
        <v>0.97</v>
      </c>
    </row>
    <row r="41" spans="1:2" ht="18" x14ac:dyDescent="0.55000000000000004">
      <c r="A41" s="119" t="s">
        <v>66</v>
      </c>
      <c r="B41" s="142">
        <v>0.97</v>
      </c>
    </row>
    <row r="42" spans="1:2" ht="18" x14ac:dyDescent="0.55000000000000004">
      <c r="A42" s="119" t="s">
        <v>70</v>
      </c>
      <c r="B42" s="142">
        <v>0.97</v>
      </c>
    </row>
    <row r="43" spans="1:2" ht="18" x14ac:dyDescent="0.55000000000000004">
      <c r="A43" s="119" t="s">
        <v>72</v>
      </c>
      <c r="B43" s="142">
        <v>0.97</v>
      </c>
    </row>
    <row r="44" spans="1:2" ht="18" x14ac:dyDescent="0.55000000000000004">
      <c r="A44" s="119" t="s">
        <v>76</v>
      </c>
      <c r="B44" s="142">
        <v>0.97</v>
      </c>
    </row>
    <row r="45" spans="1:2" ht="18" x14ac:dyDescent="0.55000000000000004">
      <c r="A45" s="119" t="s">
        <v>79</v>
      </c>
      <c r="B45" s="142">
        <v>0.97</v>
      </c>
    </row>
    <row r="46" spans="1:2" ht="18" x14ac:dyDescent="0.55000000000000004">
      <c r="A46" s="119" t="s">
        <v>82</v>
      </c>
      <c r="B46" s="142">
        <v>0.97</v>
      </c>
    </row>
    <row r="47" spans="1:2" ht="18" x14ac:dyDescent="0.35">
      <c r="A47" s="68" t="s">
        <v>361</v>
      </c>
      <c r="B47"/>
    </row>
    <row r="48" spans="1:2" x14ac:dyDescent="0.35">
      <c r="A48" s="2"/>
      <c r="B48"/>
    </row>
    <row r="49" spans="1:4" x14ac:dyDescent="0.35">
      <c r="A49" s="2"/>
      <c r="B49"/>
    </row>
    <row r="50" spans="1:4" ht="29.15" customHeight="1" x14ac:dyDescent="0.35">
      <c r="A50" s="242" t="s">
        <v>42</v>
      </c>
      <c r="B50" s="243"/>
    </row>
    <row r="51" spans="1:4" ht="32.15" customHeight="1" x14ac:dyDescent="0.35">
      <c r="A51" s="15" t="s">
        <v>43</v>
      </c>
      <c r="B51" s="13" t="s">
        <v>243</v>
      </c>
      <c r="D51" s="34"/>
    </row>
    <row r="52" spans="1:4" ht="21.65" customHeight="1" x14ac:dyDescent="0.35">
      <c r="A52" s="244" t="s">
        <v>44</v>
      </c>
      <c r="B52" s="82">
        <v>0.97</v>
      </c>
      <c r="C52" t="s">
        <v>46</v>
      </c>
    </row>
    <row r="53" spans="1:4" ht="21.65" customHeight="1" x14ac:dyDescent="0.35">
      <c r="A53" s="245"/>
      <c r="B53" s="82">
        <v>0.98</v>
      </c>
      <c r="C53" t="s">
        <v>47</v>
      </c>
      <c r="D53" s="22"/>
    </row>
    <row r="54" spans="1:4" ht="21.65" customHeight="1" x14ac:dyDescent="0.35">
      <c r="A54" s="245"/>
      <c r="B54" s="82">
        <v>0.99</v>
      </c>
      <c r="C54" t="s">
        <v>48</v>
      </c>
    </row>
    <row r="55" spans="1:4" ht="21.65" customHeight="1" x14ac:dyDescent="0.35">
      <c r="A55" s="245"/>
      <c r="B55" s="82">
        <v>0.99</v>
      </c>
      <c r="C55" t="s">
        <v>49</v>
      </c>
    </row>
    <row r="56" spans="1:4" ht="21.65" customHeight="1" x14ac:dyDescent="0.35">
      <c r="A56" s="245"/>
      <c r="B56" s="82">
        <v>0.99</v>
      </c>
      <c r="C56" t="s">
        <v>50</v>
      </c>
    </row>
    <row r="57" spans="1:4" ht="21.65" customHeight="1" x14ac:dyDescent="0.35">
      <c r="A57" s="246"/>
      <c r="B57" s="82">
        <v>1</v>
      </c>
      <c r="C57" t="s">
        <v>51</v>
      </c>
    </row>
    <row r="58" spans="1:4" ht="21.65" customHeight="1" x14ac:dyDescent="0.35">
      <c r="A58" s="16"/>
      <c r="B58" s="38"/>
    </row>
    <row r="59" spans="1:4" ht="21.65" customHeight="1" x14ac:dyDescent="0.35">
      <c r="A59" s="247" t="s">
        <v>52</v>
      </c>
      <c r="B59" s="82">
        <v>0.96</v>
      </c>
      <c r="C59" t="s">
        <v>46</v>
      </c>
    </row>
    <row r="60" spans="1:4" ht="21.65" customHeight="1" x14ac:dyDescent="0.35">
      <c r="A60" s="247"/>
      <c r="B60" s="82">
        <v>0.97</v>
      </c>
      <c r="C60" t="s">
        <v>47</v>
      </c>
    </row>
    <row r="61" spans="1:4" ht="21.65" customHeight="1" x14ac:dyDescent="0.35">
      <c r="A61" s="247"/>
      <c r="B61" s="82">
        <v>0.99</v>
      </c>
      <c r="C61" t="s">
        <v>48</v>
      </c>
    </row>
    <row r="62" spans="1:4" ht="21.65" customHeight="1" x14ac:dyDescent="0.35">
      <c r="A62" s="247"/>
      <c r="B62" s="82">
        <v>0.98</v>
      </c>
      <c r="C62" t="s">
        <v>56</v>
      </c>
    </row>
    <row r="63" spans="1:4" ht="21.65" customHeight="1" x14ac:dyDescent="0.35">
      <c r="A63" s="247"/>
      <c r="B63" s="82">
        <v>0.97</v>
      </c>
      <c r="C63" t="s">
        <v>50</v>
      </c>
    </row>
    <row r="64" spans="1:4" ht="21.65" customHeight="1" x14ac:dyDescent="0.35">
      <c r="A64" s="16"/>
      <c r="B64" s="83"/>
    </row>
    <row r="65" spans="1:3" ht="21.65" customHeight="1" x14ac:dyDescent="0.35">
      <c r="A65" s="236" t="s">
        <v>58</v>
      </c>
      <c r="B65" s="82">
        <v>0.91</v>
      </c>
      <c r="C65" t="s">
        <v>46</v>
      </c>
    </row>
    <row r="66" spans="1:3" ht="21.65" customHeight="1" x14ac:dyDescent="0.35">
      <c r="A66" s="236"/>
      <c r="B66" s="82">
        <v>0.93</v>
      </c>
      <c r="C66" t="s">
        <v>47</v>
      </c>
    </row>
    <row r="67" spans="1:3" ht="21.65" customHeight="1" x14ac:dyDescent="0.35">
      <c r="A67" s="236"/>
      <c r="B67" s="82">
        <v>0.98</v>
      </c>
      <c r="C67" t="s">
        <v>48</v>
      </c>
    </row>
    <row r="68" spans="1:3" ht="21.65" customHeight="1" x14ac:dyDescent="0.35">
      <c r="A68" s="236"/>
      <c r="B68" s="82">
        <v>0.97</v>
      </c>
      <c r="C68" t="s">
        <v>56</v>
      </c>
    </row>
    <row r="69" spans="1:3" ht="21.65" customHeight="1" x14ac:dyDescent="0.35">
      <c r="A69" s="236"/>
      <c r="B69" s="82">
        <v>0.97</v>
      </c>
      <c r="C69" t="s">
        <v>50</v>
      </c>
    </row>
    <row r="70" spans="1:3" ht="21.65" customHeight="1" x14ac:dyDescent="0.35">
      <c r="A70" s="236"/>
      <c r="B70" s="82">
        <v>0.99</v>
      </c>
      <c r="C70" t="s">
        <v>51</v>
      </c>
    </row>
    <row r="71" spans="1:3" ht="21.65" customHeight="1" x14ac:dyDescent="0.35">
      <c r="A71" s="236"/>
      <c r="B71" s="82">
        <v>0.98</v>
      </c>
      <c r="C71" t="s">
        <v>64</v>
      </c>
    </row>
    <row r="72" spans="1:3" ht="21.65" customHeight="1" x14ac:dyDescent="0.35">
      <c r="A72" s="17"/>
      <c r="B72" s="83"/>
    </row>
    <row r="73" spans="1:3" ht="21.65" customHeight="1" x14ac:dyDescent="0.35">
      <c r="A73" s="236" t="s">
        <v>65</v>
      </c>
      <c r="B73" s="82">
        <v>0.98</v>
      </c>
      <c r="C73" t="s">
        <v>46</v>
      </c>
    </row>
    <row r="74" spans="1:3" ht="21.65" customHeight="1" x14ac:dyDescent="0.35">
      <c r="A74" s="236"/>
      <c r="B74" s="82">
        <v>0.99</v>
      </c>
      <c r="C74" t="s">
        <v>47</v>
      </c>
    </row>
    <row r="75" spans="1:3" ht="21.65" customHeight="1" x14ac:dyDescent="0.35">
      <c r="A75" s="236"/>
      <c r="B75" s="82">
        <v>0.97</v>
      </c>
      <c r="C75" t="s">
        <v>48</v>
      </c>
    </row>
    <row r="76" spans="1:3" ht="21.65" customHeight="1" x14ac:dyDescent="0.35">
      <c r="A76" s="236"/>
      <c r="B76" s="82">
        <v>0.98</v>
      </c>
      <c r="C76" t="s">
        <v>56</v>
      </c>
    </row>
    <row r="77" spans="1:3" ht="21.65" customHeight="1" x14ac:dyDescent="0.35">
      <c r="A77" s="236"/>
      <c r="B77" s="82">
        <v>0.99</v>
      </c>
      <c r="C77" t="s">
        <v>50</v>
      </c>
    </row>
    <row r="78" spans="1:3" ht="21.65" customHeight="1" x14ac:dyDescent="0.35">
      <c r="A78" s="236"/>
      <c r="B78" s="82">
        <v>0.98</v>
      </c>
      <c r="C78" t="s">
        <v>51</v>
      </c>
    </row>
    <row r="79" spans="1:3" ht="21.65" customHeight="1" x14ac:dyDescent="0.35">
      <c r="A79" s="236"/>
      <c r="B79" s="82">
        <v>0.99</v>
      </c>
      <c r="C79" t="s">
        <v>64</v>
      </c>
    </row>
    <row r="80" spans="1:3" ht="21.65" customHeight="1" x14ac:dyDescent="0.35">
      <c r="A80" s="17"/>
      <c r="B80" s="83"/>
    </row>
    <row r="81" spans="1:3" ht="21.65" customHeight="1" x14ac:dyDescent="0.35">
      <c r="A81" s="236" t="s">
        <v>67</v>
      </c>
      <c r="B81" s="82">
        <v>0.98</v>
      </c>
      <c r="C81" t="s">
        <v>46</v>
      </c>
    </row>
    <row r="82" spans="1:3" ht="21.65" customHeight="1" x14ac:dyDescent="0.35">
      <c r="A82" s="236"/>
      <c r="B82" s="82">
        <v>0.96</v>
      </c>
      <c r="C82" t="s">
        <v>47</v>
      </c>
    </row>
    <row r="83" spans="1:3" ht="21.65" customHeight="1" x14ac:dyDescent="0.35">
      <c r="A83" s="236"/>
      <c r="B83" s="82">
        <v>0.98</v>
      </c>
      <c r="C83" t="s">
        <v>48</v>
      </c>
    </row>
    <row r="84" spans="1:3" ht="21.65" customHeight="1" x14ac:dyDescent="0.35">
      <c r="A84" s="17"/>
      <c r="B84" s="83"/>
    </row>
    <row r="85" spans="1:3" ht="21.65" customHeight="1" x14ac:dyDescent="0.35">
      <c r="A85" s="236" t="s">
        <v>69</v>
      </c>
      <c r="B85" s="82">
        <v>0.97</v>
      </c>
      <c r="C85" t="s">
        <v>46</v>
      </c>
    </row>
    <row r="86" spans="1:3" ht="21.65" customHeight="1" x14ac:dyDescent="0.35">
      <c r="A86" s="236"/>
      <c r="B86" s="82">
        <v>0.98</v>
      </c>
      <c r="C86" t="s">
        <v>47</v>
      </c>
    </row>
    <row r="87" spans="1:3" ht="21.65" customHeight="1" x14ac:dyDescent="0.35">
      <c r="A87" s="236"/>
      <c r="B87" s="82">
        <v>0.96</v>
      </c>
      <c r="C87" t="s">
        <v>48</v>
      </c>
    </row>
    <row r="88" spans="1:3" ht="21.65" customHeight="1" x14ac:dyDescent="0.35">
      <c r="A88" s="236"/>
      <c r="B88" s="82">
        <v>0.97</v>
      </c>
      <c r="C88" t="s">
        <v>56</v>
      </c>
    </row>
    <row r="89" spans="1:3" ht="21.65" customHeight="1" x14ac:dyDescent="0.35">
      <c r="A89" s="17"/>
      <c r="B89" s="83"/>
    </row>
    <row r="90" spans="1:3" ht="21.65" customHeight="1" x14ac:dyDescent="0.35">
      <c r="A90" s="237" t="s">
        <v>73</v>
      </c>
      <c r="B90" s="82">
        <v>0.98</v>
      </c>
      <c r="C90" t="s">
        <v>46</v>
      </c>
    </row>
    <row r="91" spans="1:3" ht="21.65" customHeight="1" x14ac:dyDescent="0.35">
      <c r="A91" s="237"/>
      <c r="B91" s="82">
        <v>0.99</v>
      </c>
      <c r="C91" t="s">
        <v>47</v>
      </c>
    </row>
    <row r="92" spans="1:3" ht="21.65" customHeight="1" x14ac:dyDescent="0.35">
      <c r="A92" s="237"/>
      <c r="B92" s="82">
        <v>0.98</v>
      </c>
      <c r="C92" t="s">
        <v>48</v>
      </c>
    </row>
    <row r="93" spans="1:3" ht="21.65" customHeight="1" x14ac:dyDescent="0.35">
      <c r="A93" s="237"/>
      <c r="B93" s="82">
        <v>0.98</v>
      </c>
      <c r="C93" t="s">
        <v>56</v>
      </c>
    </row>
    <row r="94" spans="1:3" ht="21.65" customHeight="1" x14ac:dyDescent="0.35">
      <c r="A94" s="237"/>
      <c r="B94" s="82">
        <v>0.97</v>
      </c>
      <c r="C94" t="s">
        <v>50</v>
      </c>
    </row>
    <row r="95" spans="1:3" ht="21.65" customHeight="1" x14ac:dyDescent="0.35">
      <c r="A95" s="16"/>
      <c r="B95" s="83"/>
    </row>
    <row r="96" spans="1:3" ht="21.65" customHeight="1" x14ac:dyDescent="0.35">
      <c r="A96" s="237" t="s">
        <v>77</v>
      </c>
      <c r="B96" s="82">
        <v>0.98</v>
      </c>
      <c r="C96" t="s">
        <v>46</v>
      </c>
    </row>
    <row r="97" spans="1:7" ht="21.65" customHeight="1" x14ac:dyDescent="0.35">
      <c r="A97" s="237"/>
      <c r="B97" s="82">
        <v>0.97</v>
      </c>
      <c r="C97" t="s">
        <v>47</v>
      </c>
    </row>
    <row r="98" spans="1:7" ht="21.65" customHeight="1" x14ac:dyDescent="0.35">
      <c r="A98" s="237"/>
      <c r="B98" s="82">
        <v>0.92</v>
      </c>
      <c r="C98" t="s">
        <v>48</v>
      </c>
    </row>
    <row r="99" spans="1:7" ht="21.65" customHeight="1" x14ac:dyDescent="0.35">
      <c r="A99" s="237"/>
      <c r="B99" s="82">
        <v>0.95</v>
      </c>
      <c r="C99" t="s">
        <v>56</v>
      </c>
    </row>
    <row r="100" spans="1:7" ht="21.65" customHeight="1" x14ac:dyDescent="0.35">
      <c r="A100" s="237"/>
      <c r="B100" s="82">
        <v>0.97</v>
      </c>
      <c r="C100" t="s">
        <v>50</v>
      </c>
    </row>
    <row r="101" spans="1:7" ht="18" x14ac:dyDescent="0.35">
      <c r="A101" s="68" t="s">
        <v>362</v>
      </c>
      <c r="B101" s="68"/>
    </row>
    <row r="102" spans="1:7" x14ac:dyDescent="0.35">
      <c r="A102" s="2"/>
      <c r="B102"/>
    </row>
    <row r="103" spans="1:7" x14ac:dyDescent="0.35">
      <c r="A103" s="2"/>
      <c r="B103"/>
    </row>
    <row r="104" spans="1:7" s="97" customFormat="1" ht="24.65" customHeight="1" x14ac:dyDescent="0.55000000000000004">
      <c r="A104" s="143" t="s">
        <v>233</v>
      </c>
    </row>
    <row r="105" spans="1:7" s="97" customFormat="1" ht="39" x14ac:dyDescent="0.55000000000000004">
      <c r="A105" s="157" t="s">
        <v>235</v>
      </c>
      <c r="B105" s="145" t="s">
        <v>86</v>
      </c>
      <c r="C105" s="145" t="s">
        <v>87</v>
      </c>
      <c r="D105" s="145" t="s">
        <v>88</v>
      </c>
      <c r="E105" s="145" t="s">
        <v>7</v>
      </c>
      <c r="F105" s="145" t="s">
        <v>8</v>
      </c>
    </row>
    <row r="106" spans="1:7" s="97" customFormat="1" ht="27" customHeight="1" x14ac:dyDescent="0.55000000000000004">
      <c r="A106" s="146" t="s">
        <v>93</v>
      </c>
      <c r="B106" s="147">
        <v>0.78260869565217395</v>
      </c>
      <c r="C106" s="147">
        <v>0.75</v>
      </c>
      <c r="D106" s="147">
        <v>0.68</v>
      </c>
      <c r="E106" s="147">
        <v>0.85</v>
      </c>
      <c r="F106" s="158">
        <v>0.74</v>
      </c>
      <c r="G106" s="148"/>
    </row>
    <row r="107" spans="1:7" s="97" customFormat="1" ht="27" customHeight="1" x14ac:dyDescent="0.55000000000000004">
      <c r="A107" s="146" t="s">
        <v>94</v>
      </c>
      <c r="B107" s="147">
        <v>0.78947368421052633</v>
      </c>
      <c r="C107" s="147">
        <v>0.72</v>
      </c>
      <c r="D107" s="147">
        <v>0.82</v>
      </c>
      <c r="E107" s="147">
        <v>0.88</v>
      </c>
      <c r="F107" s="158">
        <v>0.78</v>
      </c>
    </row>
    <row r="108" spans="1:7" s="97" customFormat="1" ht="27" customHeight="1" x14ac:dyDescent="0.55000000000000004">
      <c r="A108" s="146" t="s">
        <v>95</v>
      </c>
      <c r="B108" s="147">
        <v>0.87804878048780488</v>
      </c>
      <c r="C108" s="147">
        <v>0.86</v>
      </c>
      <c r="D108" s="147">
        <v>0.9</v>
      </c>
      <c r="E108" s="147">
        <v>0.88</v>
      </c>
      <c r="F108" s="158">
        <v>0.86</v>
      </c>
    </row>
    <row r="109" spans="1:7" s="97" customFormat="1" ht="27" customHeight="1" x14ac:dyDescent="0.55000000000000004">
      <c r="A109" s="68" t="s">
        <v>363</v>
      </c>
      <c r="B109" s="68"/>
      <c r="C109" s="68"/>
      <c r="D109" s="68"/>
    </row>
    <row r="110" spans="1:7" x14ac:dyDescent="0.35">
      <c r="A110" s="2"/>
      <c r="B110"/>
    </row>
    <row r="111" spans="1:7" x14ac:dyDescent="0.35">
      <c r="A111" s="2"/>
      <c r="B111"/>
    </row>
    <row r="112" spans="1:7" s="97" customFormat="1" ht="27" customHeight="1" x14ac:dyDescent="0.55000000000000004">
      <c r="A112" s="143" t="s">
        <v>233</v>
      </c>
    </row>
    <row r="113" spans="1:6" s="97" customFormat="1" ht="39" x14ac:dyDescent="0.55000000000000004">
      <c r="A113" s="157" t="s">
        <v>234</v>
      </c>
      <c r="B113" s="145" t="s">
        <v>86</v>
      </c>
      <c r="C113" s="145" t="s">
        <v>87</v>
      </c>
      <c r="D113" s="145" t="s">
        <v>88</v>
      </c>
      <c r="E113" s="145" t="s">
        <v>7</v>
      </c>
      <c r="F113" s="145" t="s">
        <v>8</v>
      </c>
    </row>
    <row r="114" spans="1:6" s="97" customFormat="1" ht="27" customHeight="1" x14ac:dyDescent="0.55000000000000004">
      <c r="A114" s="146" t="s">
        <v>21</v>
      </c>
      <c r="B114" s="147">
        <v>0.8035714285714286</v>
      </c>
      <c r="C114" s="147">
        <v>0.88</v>
      </c>
      <c r="D114" s="147">
        <v>0.92</v>
      </c>
      <c r="E114" s="147">
        <v>0.87</v>
      </c>
      <c r="F114" s="158">
        <v>0.8</v>
      </c>
    </row>
    <row r="115" spans="1:6" s="97" customFormat="1" ht="27" customHeight="1" x14ac:dyDescent="0.55000000000000004">
      <c r="A115" s="146" t="s">
        <v>29</v>
      </c>
      <c r="B115" s="147">
        <v>0.87654320987654322</v>
      </c>
      <c r="C115" s="147">
        <v>0.76</v>
      </c>
      <c r="D115" s="147">
        <v>0.77</v>
      </c>
      <c r="E115" s="147">
        <v>0.87</v>
      </c>
      <c r="F115" s="158">
        <v>0.83</v>
      </c>
    </row>
    <row r="116" spans="1:6" s="97" customFormat="1" ht="27" customHeight="1" x14ac:dyDescent="0.55000000000000004">
      <c r="A116" s="146" t="s">
        <v>23</v>
      </c>
      <c r="B116" s="147">
        <v>0.66666666666666663</v>
      </c>
      <c r="C116" s="147">
        <v>0.77</v>
      </c>
      <c r="D116" s="147">
        <v>0.7</v>
      </c>
      <c r="E116" s="147">
        <v>0.89</v>
      </c>
      <c r="F116" s="158">
        <v>0</v>
      </c>
    </row>
    <row r="117" spans="1:6" s="97" customFormat="1" ht="18" x14ac:dyDescent="0.55000000000000004">
      <c r="A117" s="68" t="s">
        <v>364</v>
      </c>
      <c r="B117" s="68"/>
      <c r="C117" s="68"/>
      <c r="D117" s="68"/>
    </row>
    <row r="118" spans="1:6" x14ac:dyDescent="0.35">
      <c r="B118"/>
    </row>
    <row r="119" spans="1:6" x14ac:dyDescent="0.35">
      <c r="A119" s="2"/>
      <c r="B119"/>
    </row>
    <row r="120" spans="1:6" ht="36" customHeight="1" x14ac:dyDescent="0.35">
      <c r="A120" s="57" t="s">
        <v>236</v>
      </c>
      <c r="B120" s="49" t="s">
        <v>86</v>
      </c>
      <c r="C120" s="49" t="s">
        <v>87</v>
      </c>
      <c r="D120" s="49" t="s">
        <v>88</v>
      </c>
      <c r="E120" s="49" t="s">
        <v>7</v>
      </c>
      <c r="F120" s="49" t="s">
        <v>8</v>
      </c>
    </row>
    <row r="121" spans="1:6" ht="27.65" customHeight="1" x14ac:dyDescent="0.35">
      <c r="A121" s="9" t="s">
        <v>237</v>
      </c>
      <c r="B121" s="63">
        <v>391</v>
      </c>
      <c r="C121" s="63">
        <v>406</v>
      </c>
      <c r="D121" s="63">
        <v>323</v>
      </c>
      <c r="E121" s="63">
        <v>131</v>
      </c>
      <c r="F121" s="64">
        <v>59</v>
      </c>
    </row>
    <row r="122" spans="1:6" ht="27.65" customHeight="1" x14ac:dyDescent="0.35">
      <c r="A122" s="9" t="s">
        <v>238</v>
      </c>
      <c r="B122" s="63">
        <v>157</v>
      </c>
      <c r="C122" s="63">
        <v>200</v>
      </c>
      <c r="D122" s="63">
        <v>120</v>
      </c>
      <c r="E122" s="63">
        <v>35</v>
      </c>
      <c r="F122" s="64">
        <v>22</v>
      </c>
    </row>
    <row r="123" spans="1:6" ht="27.65" customHeight="1" x14ac:dyDescent="0.35">
      <c r="A123" s="9" t="s">
        <v>239</v>
      </c>
      <c r="B123" s="211"/>
      <c r="C123" s="211"/>
      <c r="D123" s="211"/>
      <c r="E123" s="211"/>
      <c r="F123" s="64">
        <v>14</v>
      </c>
    </row>
    <row r="124" spans="1:6" ht="36" customHeight="1" x14ac:dyDescent="0.35">
      <c r="A124" s="9" t="s">
        <v>240</v>
      </c>
      <c r="B124" s="67">
        <v>0.64</v>
      </c>
      <c r="C124" s="67">
        <v>0.65</v>
      </c>
      <c r="D124" s="67">
        <v>0.73</v>
      </c>
      <c r="E124" s="67">
        <v>0.4</v>
      </c>
      <c r="F124" s="59">
        <v>0.64</v>
      </c>
    </row>
    <row r="125" spans="1:6" ht="18" x14ac:dyDescent="0.35">
      <c r="A125" s="68" t="s">
        <v>365</v>
      </c>
      <c r="B125" s="68"/>
      <c r="C125" s="68"/>
      <c r="D125" s="68"/>
      <c r="E125" s="68"/>
    </row>
    <row r="126" spans="1:6" x14ac:dyDescent="0.35">
      <c r="A126" s="2"/>
      <c r="B126"/>
    </row>
    <row r="127" spans="1:6" x14ac:dyDescent="0.35">
      <c r="A127" s="2"/>
      <c r="B127"/>
    </row>
    <row r="128" spans="1:6" ht="38.5" customHeight="1" x14ac:dyDescent="0.35">
      <c r="A128" s="75" t="s">
        <v>244</v>
      </c>
      <c r="B128" s="49" t="s">
        <v>86</v>
      </c>
      <c r="C128" s="49" t="s">
        <v>87</v>
      </c>
      <c r="D128" s="49" t="s">
        <v>88</v>
      </c>
      <c r="E128" s="49" t="s">
        <v>7</v>
      </c>
      <c r="F128" s="49" t="s">
        <v>8</v>
      </c>
    </row>
    <row r="129" spans="1:9" ht="37.5" customHeight="1" x14ac:dyDescent="0.35">
      <c r="A129" s="76" t="s">
        <v>44</v>
      </c>
      <c r="B129" s="84">
        <v>0.9</v>
      </c>
      <c r="C129" s="84">
        <v>0.93</v>
      </c>
      <c r="D129" s="84">
        <v>0.91</v>
      </c>
      <c r="E129" s="84">
        <v>0.77</v>
      </c>
      <c r="F129" s="71">
        <v>1</v>
      </c>
      <c r="G129" s="34"/>
    </row>
    <row r="130" spans="1:9" ht="37.5" customHeight="1" x14ac:dyDescent="0.35">
      <c r="A130" s="76" t="s">
        <v>52</v>
      </c>
      <c r="B130" s="84">
        <v>0.74</v>
      </c>
      <c r="C130" s="84">
        <v>0.79</v>
      </c>
      <c r="D130" s="84">
        <v>0.83</v>
      </c>
      <c r="E130" s="84">
        <v>0.54</v>
      </c>
      <c r="F130" s="71">
        <v>0.73</v>
      </c>
    </row>
    <row r="131" spans="1:9" ht="37.5" customHeight="1" x14ac:dyDescent="0.35">
      <c r="A131" s="76" t="s">
        <v>58</v>
      </c>
      <c r="B131" s="84">
        <v>0.9</v>
      </c>
      <c r="C131" s="84">
        <v>0.81</v>
      </c>
      <c r="D131" s="84">
        <v>0.89</v>
      </c>
      <c r="E131" s="84">
        <v>0.77</v>
      </c>
      <c r="F131" s="71">
        <v>0.95</v>
      </c>
    </row>
    <row r="132" spans="1:9" ht="37.5" customHeight="1" x14ac:dyDescent="0.35">
      <c r="A132" s="76" t="s">
        <v>65</v>
      </c>
      <c r="B132" s="84">
        <v>0.94</v>
      </c>
      <c r="C132" s="84">
        <v>0.93</v>
      </c>
      <c r="D132" s="84">
        <v>0.94</v>
      </c>
      <c r="E132" s="84">
        <v>0.83</v>
      </c>
      <c r="F132" s="71">
        <v>1</v>
      </c>
    </row>
    <row r="133" spans="1:9" ht="37.5" customHeight="1" x14ac:dyDescent="0.35">
      <c r="A133" s="85" t="s">
        <v>67</v>
      </c>
      <c r="B133" s="86"/>
      <c r="C133" s="87"/>
      <c r="D133" s="87"/>
      <c r="E133" s="87"/>
      <c r="F133" s="88"/>
      <c r="G133" s="89"/>
    </row>
    <row r="134" spans="1:9" ht="37.5" customHeight="1" x14ac:dyDescent="0.35">
      <c r="A134" s="76" t="s">
        <v>69</v>
      </c>
      <c r="B134" s="84">
        <v>0.89</v>
      </c>
      <c r="C134" s="84">
        <v>0.8</v>
      </c>
      <c r="D134" s="84">
        <v>0.93</v>
      </c>
      <c r="E134" s="84">
        <v>0.66</v>
      </c>
      <c r="F134" s="71">
        <v>0.91</v>
      </c>
    </row>
    <row r="135" spans="1:9" ht="37.5" customHeight="1" x14ac:dyDescent="0.35">
      <c r="A135" s="76" t="s">
        <v>73</v>
      </c>
      <c r="B135" s="84">
        <v>0.85</v>
      </c>
      <c r="C135" s="84">
        <v>0.83</v>
      </c>
      <c r="D135" s="84">
        <v>0.88</v>
      </c>
      <c r="E135" s="84">
        <v>0.74</v>
      </c>
      <c r="F135" s="71">
        <v>0.77</v>
      </c>
      <c r="G135" s="79"/>
      <c r="H135" s="79"/>
      <c r="I135" s="79"/>
    </row>
    <row r="136" spans="1:9" ht="37.5" customHeight="1" x14ac:dyDescent="0.35">
      <c r="A136" s="76" t="s">
        <v>77</v>
      </c>
      <c r="B136" s="84">
        <v>0.76</v>
      </c>
      <c r="C136" s="84">
        <v>0.7</v>
      </c>
      <c r="D136" s="84">
        <v>0.75</v>
      </c>
      <c r="E136" s="84">
        <v>0.46</v>
      </c>
      <c r="F136" s="71">
        <v>0.82</v>
      </c>
      <c r="G136" s="80"/>
      <c r="H136" s="80"/>
      <c r="I136" s="81"/>
    </row>
    <row r="137" spans="1:9" ht="24.65" customHeight="1" x14ac:dyDescent="0.35">
      <c r="A137" s="68" t="s">
        <v>366</v>
      </c>
      <c r="B137" s="68"/>
      <c r="C137" s="68"/>
    </row>
    <row r="138" spans="1:9" ht="24.65" customHeight="1" x14ac:dyDescent="0.35">
      <c r="A138" s="68"/>
      <c r="B138" s="68"/>
      <c r="C138" s="68"/>
    </row>
    <row r="139" spans="1:9" x14ac:dyDescent="0.35">
      <c r="A139" s="2"/>
      <c r="B139"/>
    </row>
    <row r="140" spans="1:9" ht="36" x14ac:dyDescent="0.35">
      <c r="A140" s="141" t="s">
        <v>310</v>
      </c>
      <c r="B140" s="99" t="s">
        <v>308</v>
      </c>
    </row>
    <row r="141" spans="1:9" ht="18" x14ac:dyDescent="0.55000000000000004">
      <c r="A141" s="119" t="s">
        <v>75</v>
      </c>
      <c r="B141" s="142">
        <v>0.82</v>
      </c>
    </row>
    <row r="142" spans="1:9" ht="18" x14ac:dyDescent="0.55000000000000004">
      <c r="A142" s="119" t="s">
        <v>53</v>
      </c>
      <c r="B142" s="142">
        <v>0.86</v>
      </c>
    </row>
    <row r="143" spans="1:9" ht="18" x14ac:dyDescent="0.55000000000000004">
      <c r="A143" s="119" t="s">
        <v>57</v>
      </c>
      <c r="B143" s="142">
        <v>0.86</v>
      </c>
    </row>
    <row r="144" spans="1:9" ht="18" x14ac:dyDescent="0.55000000000000004">
      <c r="A144" s="119" t="s">
        <v>79</v>
      </c>
      <c r="B144" s="142">
        <v>0.86</v>
      </c>
    </row>
    <row r="145" spans="1:4" ht="18" x14ac:dyDescent="0.55000000000000004">
      <c r="A145" s="119" t="s">
        <v>74</v>
      </c>
      <c r="B145" s="142">
        <v>0.89</v>
      </c>
    </row>
    <row r="146" spans="1:4" ht="18" x14ac:dyDescent="0.55000000000000004">
      <c r="A146" s="119" t="s">
        <v>80</v>
      </c>
      <c r="B146" s="142">
        <v>0.89</v>
      </c>
    </row>
    <row r="147" spans="1:4" ht="18" x14ac:dyDescent="0.55000000000000004">
      <c r="A147" s="119" t="s">
        <v>82</v>
      </c>
      <c r="B147" s="142">
        <v>0.91</v>
      </c>
    </row>
    <row r="148" spans="1:4" ht="18" x14ac:dyDescent="0.55000000000000004">
      <c r="A148" s="119" t="s">
        <v>63</v>
      </c>
      <c r="B148" s="142">
        <v>0.92</v>
      </c>
    </row>
    <row r="149" spans="1:4" ht="18" x14ac:dyDescent="0.55000000000000004">
      <c r="A149" s="119" t="s">
        <v>72</v>
      </c>
      <c r="B149" s="142">
        <v>0.92</v>
      </c>
    </row>
    <row r="150" spans="1:4" ht="18" x14ac:dyDescent="0.55000000000000004">
      <c r="A150" s="119" t="s">
        <v>54</v>
      </c>
      <c r="B150" s="142">
        <v>0.93</v>
      </c>
    </row>
    <row r="151" spans="1:4" ht="18" x14ac:dyDescent="0.55000000000000004">
      <c r="A151" s="119" t="s">
        <v>55</v>
      </c>
      <c r="B151" s="142">
        <v>0.93</v>
      </c>
    </row>
    <row r="152" spans="1:4" ht="18" x14ac:dyDescent="0.55000000000000004">
      <c r="A152" s="119" t="s">
        <v>78</v>
      </c>
      <c r="B152" s="142">
        <v>0.93</v>
      </c>
    </row>
    <row r="153" spans="1:4" ht="18" x14ac:dyDescent="0.55000000000000004">
      <c r="A153" s="119" t="s">
        <v>81</v>
      </c>
      <c r="B153" s="142">
        <v>0.93</v>
      </c>
    </row>
    <row r="154" spans="1:4" ht="18" x14ac:dyDescent="0.55000000000000004">
      <c r="A154" s="106" t="s">
        <v>367</v>
      </c>
      <c r="B154"/>
    </row>
    <row r="155" spans="1:4" x14ac:dyDescent="0.35">
      <c r="A155" s="2"/>
      <c r="B155"/>
    </row>
    <row r="157" spans="1:4" ht="34.5" customHeight="1" x14ac:dyDescent="0.35">
      <c r="A157" s="238" t="s">
        <v>83</v>
      </c>
      <c r="B157" s="238"/>
    </row>
    <row r="158" spans="1:4" ht="37.5" customHeight="1" x14ac:dyDescent="0.35">
      <c r="A158" s="15" t="s">
        <v>43</v>
      </c>
      <c r="B158" s="13" t="s">
        <v>245</v>
      </c>
      <c r="D158" s="34"/>
    </row>
    <row r="159" spans="1:4" ht="19" customHeight="1" x14ac:dyDescent="0.35">
      <c r="A159" s="236" t="s">
        <v>44</v>
      </c>
      <c r="B159" s="71">
        <v>1</v>
      </c>
      <c r="C159" t="s">
        <v>46</v>
      </c>
    </row>
    <row r="160" spans="1:4" ht="19" customHeight="1" x14ac:dyDescent="0.35">
      <c r="A160" s="236"/>
      <c r="B160" s="71">
        <v>1</v>
      </c>
      <c r="C160" t="s">
        <v>47</v>
      </c>
    </row>
    <row r="161" spans="1:3" ht="19" customHeight="1" x14ac:dyDescent="0.35">
      <c r="A161" s="236"/>
      <c r="B161" s="71">
        <v>1</v>
      </c>
      <c r="C161" t="s">
        <v>48</v>
      </c>
    </row>
    <row r="162" spans="1:3" ht="19" customHeight="1" x14ac:dyDescent="0.35">
      <c r="A162" s="236"/>
      <c r="B162" s="71">
        <v>1</v>
      </c>
      <c r="C162" t="s">
        <v>49</v>
      </c>
    </row>
    <row r="163" spans="1:3" ht="19" customHeight="1" x14ac:dyDescent="0.35">
      <c r="A163" s="236"/>
      <c r="B163" s="71">
        <v>1</v>
      </c>
      <c r="C163" t="s">
        <v>50</v>
      </c>
    </row>
    <row r="164" spans="1:3" ht="19" customHeight="1" x14ac:dyDescent="0.35">
      <c r="A164" s="236"/>
      <c r="B164" s="71">
        <v>1</v>
      </c>
      <c r="C164" t="s">
        <v>51</v>
      </c>
    </row>
    <row r="165" spans="1:3" ht="19" customHeight="1" x14ac:dyDescent="0.35">
      <c r="A165" s="17"/>
      <c r="B165" s="16"/>
    </row>
    <row r="166" spans="1:3" ht="19" customHeight="1" x14ac:dyDescent="0.35">
      <c r="A166" s="236" t="s">
        <v>52</v>
      </c>
      <c r="B166" s="71">
        <v>0.86</v>
      </c>
      <c r="C166" t="s">
        <v>46</v>
      </c>
    </row>
    <row r="167" spans="1:3" ht="19" customHeight="1" x14ac:dyDescent="0.35">
      <c r="A167" s="236"/>
      <c r="B167" s="71">
        <v>0.93</v>
      </c>
      <c r="C167" t="s">
        <v>47</v>
      </c>
    </row>
    <row r="168" spans="1:3" ht="19" customHeight="1" x14ac:dyDescent="0.35">
      <c r="A168" s="236"/>
      <c r="B168" s="71">
        <v>1</v>
      </c>
      <c r="C168" t="s">
        <v>48</v>
      </c>
    </row>
    <row r="169" spans="1:3" ht="19" customHeight="1" x14ac:dyDescent="0.35">
      <c r="A169" s="236"/>
      <c r="B169" s="71">
        <v>0.93</v>
      </c>
      <c r="C169" t="s">
        <v>56</v>
      </c>
    </row>
    <row r="170" spans="1:3" ht="19" customHeight="1" x14ac:dyDescent="0.35">
      <c r="A170" s="236"/>
      <c r="B170" s="71">
        <v>0.86</v>
      </c>
      <c r="C170" t="s">
        <v>50</v>
      </c>
    </row>
    <row r="171" spans="1:3" ht="19" customHeight="1" x14ac:dyDescent="0.35">
      <c r="A171" s="17"/>
      <c r="B171" s="16"/>
    </row>
    <row r="172" spans="1:3" ht="19" customHeight="1" x14ac:dyDescent="0.35">
      <c r="A172" s="236" t="s">
        <v>58</v>
      </c>
      <c r="B172" s="71">
        <v>1</v>
      </c>
      <c r="C172" t="s">
        <v>46</v>
      </c>
    </row>
    <row r="173" spans="1:3" ht="19" customHeight="1" x14ac:dyDescent="0.35">
      <c r="A173" s="236"/>
      <c r="B173" s="71">
        <v>1</v>
      </c>
      <c r="C173" t="s">
        <v>47</v>
      </c>
    </row>
    <row r="174" spans="1:3" ht="19" customHeight="1" x14ac:dyDescent="0.35">
      <c r="A174" s="236"/>
      <c r="B174" s="71">
        <v>1</v>
      </c>
      <c r="C174" t="s">
        <v>48</v>
      </c>
    </row>
    <row r="175" spans="1:3" ht="19" customHeight="1" x14ac:dyDescent="0.35">
      <c r="A175" s="236"/>
      <c r="B175" s="71">
        <v>1</v>
      </c>
      <c r="C175" t="s">
        <v>56</v>
      </c>
    </row>
    <row r="176" spans="1:3" ht="19" customHeight="1" x14ac:dyDescent="0.35">
      <c r="A176" s="236"/>
      <c r="B176" s="71">
        <v>1</v>
      </c>
      <c r="C176" t="s">
        <v>50</v>
      </c>
    </row>
    <row r="177" spans="1:3" ht="19" customHeight="1" x14ac:dyDescent="0.35">
      <c r="A177" s="236"/>
      <c r="B177" s="71">
        <v>1</v>
      </c>
      <c r="C177" t="s">
        <v>51</v>
      </c>
    </row>
    <row r="178" spans="1:3" ht="19" customHeight="1" x14ac:dyDescent="0.35">
      <c r="A178" s="236"/>
      <c r="B178" s="71">
        <v>0.92</v>
      </c>
      <c r="C178" t="s">
        <v>64</v>
      </c>
    </row>
    <row r="179" spans="1:3" ht="19" customHeight="1" x14ac:dyDescent="0.35">
      <c r="A179" s="17"/>
      <c r="B179" s="16"/>
    </row>
    <row r="180" spans="1:3" ht="19" customHeight="1" x14ac:dyDescent="0.35">
      <c r="A180" s="236" t="s">
        <v>65</v>
      </c>
      <c r="B180" s="71">
        <v>1</v>
      </c>
      <c r="C180" t="s">
        <v>46</v>
      </c>
    </row>
    <row r="181" spans="1:3" ht="19" customHeight="1" x14ac:dyDescent="0.35">
      <c r="A181" s="236"/>
      <c r="B181" s="71">
        <v>1</v>
      </c>
      <c r="C181" t="s">
        <v>47</v>
      </c>
    </row>
    <row r="182" spans="1:3" ht="19" customHeight="1" x14ac:dyDescent="0.35">
      <c r="A182" s="236"/>
      <c r="B182" s="71">
        <v>1</v>
      </c>
      <c r="C182" t="s">
        <v>48</v>
      </c>
    </row>
    <row r="183" spans="1:3" ht="19" customHeight="1" x14ac:dyDescent="0.35">
      <c r="A183" s="236"/>
      <c r="B183" s="71">
        <v>1</v>
      </c>
      <c r="C183" t="s">
        <v>56</v>
      </c>
    </row>
    <row r="184" spans="1:3" ht="19" customHeight="1" x14ac:dyDescent="0.35">
      <c r="A184" s="236"/>
      <c r="B184" s="71">
        <v>1</v>
      </c>
      <c r="C184" t="s">
        <v>50</v>
      </c>
    </row>
    <row r="185" spans="1:3" ht="19" customHeight="1" x14ac:dyDescent="0.35">
      <c r="A185" s="236"/>
      <c r="B185" s="71">
        <v>1</v>
      </c>
      <c r="C185" t="s">
        <v>51</v>
      </c>
    </row>
    <row r="186" spans="1:3" ht="19" customHeight="1" x14ac:dyDescent="0.35">
      <c r="A186" s="236"/>
      <c r="B186" s="71">
        <v>1</v>
      </c>
      <c r="C186" t="s">
        <v>64</v>
      </c>
    </row>
    <row r="187" spans="1:3" ht="19" customHeight="1" x14ac:dyDescent="0.35">
      <c r="A187" s="17"/>
      <c r="B187" s="16"/>
    </row>
    <row r="188" spans="1:3" ht="19" customHeight="1" x14ac:dyDescent="0.35">
      <c r="A188" s="236" t="s">
        <v>67</v>
      </c>
      <c r="B188" s="239" t="s">
        <v>246</v>
      </c>
      <c r="C188" t="s">
        <v>46</v>
      </c>
    </row>
    <row r="189" spans="1:3" ht="19" customHeight="1" x14ac:dyDescent="0.35">
      <c r="A189" s="236"/>
      <c r="B189" s="240"/>
      <c r="C189" t="s">
        <v>47</v>
      </c>
    </row>
    <row r="190" spans="1:3" ht="19" customHeight="1" x14ac:dyDescent="0.35">
      <c r="A190" s="236"/>
      <c r="B190" s="241"/>
      <c r="C190" t="s">
        <v>48</v>
      </c>
    </row>
    <row r="191" spans="1:3" ht="19" customHeight="1" x14ac:dyDescent="0.35">
      <c r="A191" s="17"/>
      <c r="B191" s="90"/>
    </row>
    <row r="192" spans="1:3" ht="19" customHeight="1" x14ac:dyDescent="0.35">
      <c r="A192" s="236" t="s">
        <v>69</v>
      </c>
      <c r="B192" s="71">
        <v>1</v>
      </c>
      <c r="C192" t="s">
        <v>46</v>
      </c>
    </row>
    <row r="193" spans="1:3" ht="19" customHeight="1" x14ac:dyDescent="0.35">
      <c r="A193" s="236"/>
      <c r="B193" s="71">
        <v>1</v>
      </c>
      <c r="C193" t="s">
        <v>47</v>
      </c>
    </row>
    <row r="194" spans="1:3" ht="19" customHeight="1" x14ac:dyDescent="0.35">
      <c r="A194" s="236"/>
      <c r="B194" s="71">
        <v>1</v>
      </c>
      <c r="C194" t="s">
        <v>48</v>
      </c>
    </row>
    <row r="195" spans="1:3" ht="19" customHeight="1" x14ac:dyDescent="0.35">
      <c r="A195" s="236"/>
      <c r="B195" s="71">
        <v>0.92</v>
      </c>
      <c r="C195" t="s">
        <v>56</v>
      </c>
    </row>
    <row r="196" spans="1:3" ht="19" customHeight="1" x14ac:dyDescent="0.35">
      <c r="A196" s="17"/>
      <c r="B196" s="16"/>
    </row>
    <row r="197" spans="1:3" ht="19" customHeight="1" x14ac:dyDescent="0.35">
      <c r="A197" s="236" t="s">
        <v>73</v>
      </c>
      <c r="B197" s="71">
        <v>0.89</v>
      </c>
      <c r="C197" t="s">
        <v>46</v>
      </c>
    </row>
    <row r="198" spans="1:3" ht="19" customHeight="1" x14ac:dyDescent="0.35">
      <c r="A198" s="236"/>
      <c r="B198" s="71">
        <v>1</v>
      </c>
      <c r="C198" t="s">
        <v>47</v>
      </c>
    </row>
    <row r="199" spans="1:3" ht="19" customHeight="1" x14ac:dyDescent="0.35">
      <c r="A199" s="236"/>
      <c r="B199" s="71">
        <v>0.96</v>
      </c>
      <c r="C199" t="s">
        <v>48</v>
      </c>
    </row>
    <row r="200" spans="1:3" ht="19" customHeight="1" x14ac:dyDescent="0.35">
      <c r="A200" s="236"/>
      <c r="B200" s="71">
        <v>0.82</v>
      </c>
      <c r="C200" t="s">
        <v>56</v>
      </c>
    </row>
    <row r="201" spans="1:3" ht="19" customHeight="1" x14ac:dyDescent="0.35">
      <c r="A201" s="236"/>
      <c r="B201" s="71">
        <v>0.96</v>
      </c>
      <c r="C201" t="s">
        <v>50</v>
      </c>
    </row>
    <row r="202" spans="1:3" ht="19" customHeight="1" x14ac:dyDescent="0.35">
      <c r="A202" s="17"/>
      <c r="B202" s="16"/>
    </row>
    <row r="203" spans="1:3" ht="19" customHeight="1" x14ac:dyDescent="0.35">
      <c r="A203" s="236" t="s">
        <v>77</v>
      </c>
      <c r="B203" s="71">
        <v>0.93</v>
      </c>
      <c r="C203" t="s">
        <v>46</v>
      </c>
    </row>
    <row r="204" spans="1:3" ht="19" customHeight="1" x14ac:dyDescent="0.35">
      <c r="A204" s="236"/>
      <c r="B204" s="71">
        <v>0.86</v>
      </c>
      <c r="C204" t="s">
        <v>47</v>
      </c>
    </row>
    <row r="205" spans="1:3" ht="19" customHeight="1" x14ac:dyDescent="0.35">
      <c r="A205" s="236"/>
      <c r="B205" s="71">
        <v>0.89</v>
      </c>
      <c r="C205" t="s">
        <v>48</v>
      </c>
    </row>
    <row r="206" spans="1:3" ht="19" customHeight="1" x14ac:dyDescent="0.35">
      <c r="A206" s="236"/>
      <c r="B206" s="71">
        <v>0.93</v>
      </c>
      <c r="C206" t="s">
        <v>56</v>
      </c>
    </row>
    <row r="207" spans="1:3" ht="19" customHeight="1" x14ac:dyDescent="0.35">
      <c r="A207" s="236"/>
      <c r="B207" s="71">
        <v>0.91</v>
      </c>
      <c r="C207" t="s">
        <v>50</v>
      </c>
    </row>
    <row r="208" spans="1:3" ht="18" x14ac:dyDescent="0.35">
      <c r="A208" s="68" t="s">
        <v>368</v>
      </c>
      <c r="B208"/>
    </row>
    <row r="209" spans="1:6" x14ac:dyDescent="0.35">
      <c r="A209" s="2"/>
      <c r="B209"/>
    </row>
    <row r="210" spans="1:6" x14ac:dyDescent="0.35">
      <c r="A210" s="2"/>
      <c r="B210"/>
    </row>
    <row r="211" spans="1:6" ht="40" customHeight="1" x14ac:dyDescent="0.35">
      <c r="A211" s="57" t="s">
        <v>224</v>
      </c>
      <c r="B211" s="49" t="s">
        <v>86</v>
      </c>
      <c r="C211" s="49" t="s">
        <v>87</v>
      </c>
      <c r="D211" s="49" t="s">
        <v>88</v>
      </c>
      <c r="E211" s="49" t="s">
        <v>7</v>
      </c>
      <c r="F211" s="49" t="s">
        <v>8</v>
      </c>
    </row>
    <row r="212" spans="1:6" ht="34.5" customHeight="1" x14ac:dyDescent="0.35">
      <c r="A212" s="9" t="s">
        <v>225</v>
      </c>
      <c r="B212" s="63">
        <v>107</v>
      </c>
      <c r="C212" s="63">
        <v>65</v>
      </c>
      <c r="D212" s="63">
        <v>162</v>
      </c>
      <c r="E212" s="63">
        <v>59</v>
      </c>
      <c r="F212" s="64">
        <v>368</v>
      </c>
    </row>
    <row r="213" spans="1:6" ht="34.5" customHeight="1" x14ac:dyDescent="0.35">
      <c r="A213" s="9" t="s">
        <v>226</v>
      </c>
      <c r="B213" s="63">
        <v>441</v>
      </c>
      <c r="C213" s="63">
        <v>442</v>
      </c>
      <c r="D213" s="63">
        <v>482</v>
      </c>
      <c r="E213" s="63">
        <v>225</v>
      </c>
      <c r="F213" s="64">
        <v>194</v>
      </c>
    </row>
    <row r="214" spans="1:6" ht="34.5" customHeight="1" x14ac:dyDescent="0.35">
      <c r="A214" s="69" t="s">
        <v>227</v>
      </c>
      <c r="B214" s="202">
        <f>SUM(B212:B213)</f>
        <v>548</v>
      </c>
      <c r="C214" s="202">
        <f>SUM(C212:C213)</f>
        <v>507</v>
      </c>
      <c r="D214" s="202">
        <f>SUM(D212:D213)</f>
        <v>644</v>
      </c>
      <c r="E214" s="202">
        <f>SUM(E212:E213)</f>
        <v>284</v>
      </c>
      <c r="F214" s="203">
        <f>SUM(F212:F213)</f>
        <v>562</v>
      </c>
    </row>
    <row r="215" spans="1:6" ht="34.5" customHeight="1" x14ac:dyDescent="0.35">
      <c r="A215" s="70" t="s">
        <v>228</v>
      </c>
      <c r="B215" s="63">
        <v>375</v>
      </c>
      <c r="C215" s="63">
        <v>341</v>
      </c>
      <c r="D215" s="63">
        <v>434</v>
      </c>
      <c r="E215" s="63">
        <v>184</v>
      </c>
      <c r="F215" s="64">
        <v>475</v>
      </c>
    </row>
    <row r="216" spans="1:6" ht="34.5" customHeight="1" x14ac:dyDescent="0.35">
      <c r="A216" s="70" t="s">
        <v>229</v>
      </c>
      <c r="B216" s="63">
        <v>173</v>
      </c>
      <c r="C216" s="63">
        <v>166</v>
      </c>
      <c r="D216" s="63">
        <v>210</v>
      </c>
      <c r="E216" s="63">
        <v>100</v>
      </c>
      <c r="F216" s="64">
        <v>87</v>
      </c>
    </row>
    <row r="217" spans="1:6" ht="34.5" customHeight="1" x14ac:dyDescent="0.35">
      <c r="A217" s="9" t="s">
        <v>230</v>
      </c>
      <c r="B217" s="63">
        <v>1</v>
      </c>
      <c r="C217" s="63" t="s">
        <v>148</v>
      </c>
      <c r="D217" s="63">
        <v>2</v>
      </c>
      <c r="E217" s="63">
        <v>2</v>
      </c>
      <c r="F217" s="64" t="s">
        <v>148</v>
      </c>
    </row>
    <row r="218" spans="1:6" ht="18.75" customHeight="1" x14ac:dyDescent="0.35">
      <c r="A218" s="68" t="s">
        <v>369</v>
      </c>
      <c r="B218" s="68"/>
      <c r="C218" s="68"/>
      <c r="D218" s="68"/>
      <c r="E218" s="68"/>
    </row>
    <row r="219" spans="1:6" x14ac:dyDescent="0.35">
      <c r="A219" s="2"/>
      <c r="B219" s="60"/>
      <c r="C219" s="60"/>
      <c r="D219" s="60"/>
      <c r="E219" s="60"/>
    </row>
    <row r="220" spans="1:6" x14ac:dyDescent="0.35">
      <c r="A220" s="11"/>
      <c r="B220"/>
    </row>
    <row r="221" spans="1:6" ht="40" customHeight="1" x14ac:dyDescent="0.35">
      <c r="A221" s="57" t="s">
        <v>241</v>
      </c>
      <c r="B221" s="49" t="s">
        <v>86</v>
      </c>
      <c r="C221" s="49" t="s">
        <v>87</v>
      </c>
      <c r="D221" s="49" t="s">
        <v>88</v>
      </c>
      <c r="E221" s="49" t="s">
        <v>7</v>
      </c>
      <c r="F221" s="49" t="s">
        <v>8</v>
      </c>
    </row>
    <row r="222" spans="1:6" ht="30.65" customHeight="1" x14ac:dyDescent="0.35">
      <c r="A222" s="72" t="s">
        <v>225</v>
      </c>
      <c r="B222" s="63">
        <v>158</v>
      </c>
      <c r="C222" s="63">
        <v>182</v>
      </c>
      <c r="D222" s="63">
        <v>81</v>
      </c>
      <c r="E222" s="63">
        <v>45</v>
      </c>
      <c r="F222" s="65">
        <v>11</v>
      </c>
    </row>
    <row r="223" spans="1:6" ht="30.65" customHeight="1" x14ac:dyDescent="0.35">
      <c r="A223" s="9" t="s">
        <v>226</v>
      </c>
      <c r="B223" s="63">
        <v>36</v>
      </c>
      <c r="C223" s="63">
        <v>19</v>
      </c>
      <c r="D223" s="63">
        <v>43</v>
      </c>
      <c r="E223" s="63">
        <v>17</v>
      </c>
      <c r="F223" s="65">
        <v>25</v>
      </c>
    </row>
    <row r="224" spans="1:6" ht="30.65" customHeight="1" x14ac:dyDescent="0.35">
      <c r="A224" s="69" t="s">
        <v>227</v>
      </c>
      <c r="B224" s="202">
        <v>194</v>
      </c>
      <c r="C224" s="202">
        <v>201</v>
      </c>
      <c r="D224" s="202">
        <v>124</v>
      </c>
      <c r="E224" s="202">
        <v>62</v>
      </c>
      <c r="F224" s="202">
        <v>36</v>
      </c>
    </row>
    <row r="225" spans="1:6" ht="30.65" customHeight="1" x14ac:dyDescent="0.35">
      <c r="A225" s="70" t="s">
        <v>228</v>
      </c>
      <c r="B225" s="63">
        <v>157</v>
      </c>
      <c r="C225" s="63">
        <v>142</v>
      </c>
      <c r="D225" s="63">
        <v>35</v>
      </c>
      <c r="E225" s="63">
        <v>21</v>
      </c>
      <c r="F225" s="65">
        <v>8</v>
      </c>
    </row>
    <row r="226" spans="1:6" ht="30.65" customHeight="1" x14ac:dyDescent="0.35">
      <c r="A226" s="70" t="s">
        <v>229</v>
      </c>
      <c r="B226" s="63">
        <v>37</v>
      </c>
      <c r="C226" s="63">
        <v>59</v>
      </c>
      <c r="D226" s="63">
        <v>89</v>
      </c>
      <c r="E226" s="63">
        <v>41</v>
      </c>
      <c r="F226" s="65">
        <v>28</v>
      </c>
    </row>
    <row r="227" spans="1:6" ht="18.75" customHeight="1" x14ac:dyDescent="0.35">
      <c r="A227" s="68" t="s">
        <v>370</v>
      </c>
      <c r="B227" s="68"/>
      <c r="C227" s="68"/>
      <c r="D227" s="68"/>
      <c r="E227" s="68"/>
    </row>
    <row r="228" spans="1:6" x14ac:dyDescent="0.35">
      <c r="A228" s="2"/>
      <c r="B228" s="60"/>
      <c r="C228" s="60"/>
      <c r="D228" s="60"/>
      <c r="E228" s="60"/>
    </row>
    <row r="229" spans="1:6" x14ac:dyDescent="0.35">
      <c r="A229" s="2"/>
      <c r="B229" s="60"/>
      <c r="C229" s="60"/>
      <c r="D229" s="60"/>
      <c r="E229" s="60"/>
    </row>
    <row r="230" spans="1:6" ht="41.5" customHeight="1" x14ac:dyDescent="0.35">
      <c r="A230" s="62" t="s">
        <v>231</v>
      </c>
      <c r="B230" s="49" t="s">
        <v>8</v>
      </c>
    </row>
    <row r="231" spans="1:6" ht="24" customHeight="1" x14ac:dyDescent="0.35">
      <c r="A231" s="9" t="s">
        <v>340</v>
      </c>
      <c r="B231" s="204">
        <v>88</v>
      </c>
    </row>
    <row r="232" spans="1:6" ht="24" customHeight="1" x14ac:dyDescent="0.35">
      <c r="A232" s="9" t="s">
        <v>341</v>
      </c>
      <c r="B232" s="66">
        <v>0</v>
      </c>
    </row>
    <row r="233" spans="1:6" ht="24" customHeight="1" x14ac:dyDescent="0.35">
      <c r="A233" s="9" t="s">
        <v>342</v>
      </c>
      <c r="B233" s="204">
        <v>31</v>
      </c>
      <c r="D233" s="60"/>
    </row>
    <row r="234" spans="1:6" ht="24" customHeight="1" x14ac:dyDescent="0.35">
      <c r="A234" s="9" t="s">
        <v>343</v>
      </c>
      <c r="B234" s="204">
        <v>326</v>
      </c>
      <c r="D234" s="60"/>
    </row>
    <row r="235" spans="1:6" ht="24" customHeight="1" x14ac:dyDescent="0.35">
      <c r="A235" s="9" t="s">
        <v>232</v>
      </c>
      <c r="B235" s="66">
        <v>0</v>
      </c>
    </row>
    <row r="236" spans="1:6" ht="18" customHeight="1" x14ac:dyDescent="0.35">
      <c r="A236" s="68" t="s">
        <v>371</v>
      </c>
      <c r="B236" s="205">
        <f>SUM(B231:B235)</f>
        <v>445</v>
      </c>
    </row>
    <row r="237" spans="1:6" x14ac:dyDescent="0.35">
      <c r="A237" s="36"/>
      <c r="B237"/>
    </row>
    <row r="238" spans="1:6" x14ac:dyDescent="0.35">
      <c r="A238" s="36"/>
      <c r="B238"/>
    </row>
    <row r="239" spans="1:6" ht="18.649999999999999" customHeight="1" x14ac:dyDescent="0.35">
      <c r="A239" s="36"/>
      <c r="B239"/>
    </row>
    <row r="240" spans="1:6" ht="18.649999999999999" customHeight="1" x14ac:dyDescent="0.35">
      <c r="A240" s="2"/>
      <c r="B240"/>
    </row>
    <row r="256" spans="1:2" x14ac:dyDescent="0.35">
      <c r="A256" s="2"/>
      <c r="B256"/>
    </row>
    <row r="257" spans="1:2" x14ac:dyDescent="0.35">
      <c r="A257" s="61"/>
      <c r="B257"/>
    </row>
    <row r="258" spans="1:2" x14ac:dyDescent="0.35">
      <c r="A258" s="73"/>
      <c r="B258" s="74"/>
    </row>
    <row r="338" spans="1:2" x14ac:dyDescent="0.35">
      <c r="A338" s="61"/>
      <c r="B338"/>
    </row>
    <row r="339" spans="1:2" x14ac:dyDescent="0.35">
      <c r="A339" s="61"/>
      <c r="B339"/>
    </row>
    <row r="393" spans="1:7" x14ac:dyDescent="0.35">
      <c r="A393" s="2"/>
      <c r="B393"/>
    </row>
    <row r="394" spans="1:7" x14ac:dyDescent="0.35">
      <c r="A394" s="4"/>
      <c r="B394"/>
    </row>
    <row r="395" spans="1:7" ht="18" x14ac:dyDescent="0.55000000000000004">
      <c r="A395" s="91"/>
      <c r="B395"/>
    </row>
    <row r="396" spans="1:7" ht="48.65" customHeight="1" x14ac:dyDescent="0.35"/>
    <row r="397" spans="1:7" ht="35.15" customHeight="1" x14ac:dyDescent="0.35">
      <c r="G397" s="34"/>
    </row>
    <row r="398" spans="1:7" ht="35.15" customHeight="1" x14ac:dyDescent="0.35"/>
    <row r="399" spans="1:7" ht="35.15" customHeight="1" x14ac:dyDescent="0.35"/>
    <row r="400" spans="1:7" ht="35.15" customHeight="1" x14ac:dyDescent="0.35"/>
    <row r="401" spans="1:2" ht="35.15" customHeight="1" x14ac:dyDescent="0.35"/>
    <row r="402" spans="1:2" ht="35.15" customHeight="1" x14ac:dyDescent="0.35"/>
    <row r="403" spans="1:2" ht="35.15" customHeight="1" x14ac:dyDescent="0.35"/>
    <row r="404" spans="1:2" ht="35.15" customHeight="1" x14ac:dyDescent="0.35"/>
    <row r="405" spans="1:2" ht="35.15" customHeight="1" x14ac:dyDescent="0.35"/>
    <row r="406" spans="1:2" ht="35.15" customHeight="1" x14ac:dyDescent="0.35"/>
    <row r="407" spans="1:2" ht="35.15" customHeight="1" x14ac:dyDescent="0.35"/>
    <row r="408" spans="1:2" ht="35.15" customHeight="1" x14ac:dyDescent="0.35"/>
    <row r="409" spans="1:2" ht="35.15" customHeight="1" x14ac:dyDescent="0.35"/>
    <row r="410" spans="1:2" ht="35.15" customHeight="1" x14ac:dyDescent="0.35"/>
    <row r="411" spans="1:2" ht="30" customHeight="1" x14ac:dyDescent="0.35"/>
    <row r="412" spans="1:2" x14ac:dyDescent="0.35">
      <c r="A412" s="36"/>
      <c r="B412"/>
    </row>
    <row r="413" spans="1:2" x14ac:dyDescent="0.35">
      <c r="A413" s="36"/>
      <c r="B413"/>
    </row>
    <row r="414" spans="1:2" x14ac:dyDescent="0.35">
      <c r="A414" s="4"/>
      <c r="B414"/>
    </row>
    <row r="415" spans="1:2" x14ac:dyDescent="0.35">
      <c r="A415" s="4"/>
      <c r="B415"/>
    </row>
    <row r="416" spans="1:2" ht="48" customHeight="1" x14ac:dyDescent="0.35"/>
    <row r="417" spans="1:7" ht="33.65" customHeight="1" x14ac:dyDescent="0.35">
      <c r="G417" s="34"/>
    </row>
    <row r="418" spans="1:7" ht="33.65" customHeight="1" x14ac:dyDescent="0.35"/>
    <row r="419" spans="1:7" ht="33.65" customHeight="1" x14ac:dyDescent="0.35"/>
    <row r="420" spans="1:7" ht="33.65" customHeight="1" x14ac:dyDescent="0.35"/>
    <row r="421" spans="1:7" ht="33.65" customHeight="1" x14ac:dyDescent="0.35"/>
    <row r="422" spans="1:7" ht="33.65" customHeight="1" x14ac:dyDescent="0.35"/>
    <row r="423" spans="1:7" ht="33.65" customHeight="1" x14ac:dyDescent="0.35"/>
    <row r="424" spans="1:7" ht="33.65" customHeight="1" x14ac:dyDescent="0.35"/>
    <row r="425" spans="1:7" ht="33.65" customHeight="1" x14ac:dyDescent="0.35"/>
    <row r="426" spans="1:7" ht="33.65" customHeight="1" x14ac:dyDescent="0.35"/>
    <row r="427" spans="1:7" ht="33.65" customHeight="1" x14ac:dyDescent="0.35"/>
    <row r="428" spans="1:7" ht="33.65" customHeight="1" x14ac:dyDescent="0.35"/>
    <row r="429" spans="1:7" ht="33.65" customHeight="1" x14ac:dyDescent="0.35"/>
    <row r="430" spans="1:7" ht="33.65" customHeight="1" x14ac:dyDescent="0.35"/>
    <row r="432" spans="1:7" ht="19" customHeight="1" x14ac:dyDescent="0.35">
      <c r="A432" s="36"/>
      <c r="B432" s="60"/>
      <c r="C432" s="60"/>
    </row>
    <row r="433" spans="1:2" x14ac:dyDescent="0.35">
      <c r="A433" s="36"/>
    </row>
    <row r="434" spans="1:2" x14ac:dyDescent="0.35">
      <c r="B434"/>
    </row>
    <row r="435" spans="1:2" x14ac:dyDescent="0.35">
      <c r="B435"/>
    </row>
  </sheetData>
  <mergeCells count="19">
    <mergeCell ref="A85:A88"/>
    <mergeCell ref="A50:B50"/>
    <mergeCell ref="A52:A57"/>
    <mergeCell ref="A59:A63"/>
    <mergeCell ref="A65:A71"/>
    <mergeCell ref="A73:A79"/>
    <mergeCell ref="A81:A83"/>
    <mergeCell ref="A197:A201"/>
    <mergeCell ref="A203:A207"/>
    <mergeCell ref="A192:A195"/>
    <mergeCell ref="A90:A94"/>
    <mergeCell ref="A96:A100"/>
    <mergeCell ref="A157:B157"/>
    <mergeCell ref="A159:A164"/>
    <mergeCell ref="A166:A170"/>
    <mergeCell ref="A172:A178"/>
    <mergeCell ref="A180:A186"/>
    <mergeCell ref="A188:A190"/>
    <mergeCell ref="B188:B190"/>
  </mergeCells>
  <conditionalFormatting sqref="A29:A46 A141:A153">
    <cfRule type="expression" dxfId="1" priority="3">
      <formula>$D29&lt;&gt;""</formula>
    </cfRule>
    <cfRule type="expression" dxfId="0" priority="4">
      <formula>$D29&lt;&gt;""</formula>
    </cfRule>
  </conditionalFormatting>
  <hyperlinks>
    <hyperlink ref="E1" location="'Table of contents'!A1" display="Return to contents" xr:uid="{B604D6E8-9602-4BE3-81FF-119497B24F51}"/>
  </hyperlink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rowBreaks count="5" manualBreakCount="5">
    <brk id="27" max="16383" man="1"/>
    <brk id="72" max="16383" man="1"/>
    <brk id="127" max="16383" man="1"/>
    <brk id="165" max="16383" man="1"/>
    <brk id="21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27E9B-EDE9-4417-B210-88D9E1B5805B}">
  <sheetPr>
    <tabColor rgb="FF92D050"/>
    <pageSetUpPr fitToPage="1"/>
  </sheetPr>
  <dimension ref="A1:L41"/>
  <sheetViews>
    <sheetView showGridLines="0" zoomScaleNormal="100" workbookViewId="0"/>
  </sheetViews>
  <sheetFormatPr defaultRowHeight="14.5" x14ac:dyDescent="0.35"/>
  <cols>
    <col min="1" max="1" width="88" customWidth="1"/>
    <col min="2" max="2" width="13.453125" customWidth="1"/>
    <col min="3" max="3" width="13.453125" style="3" customWidth="1"/>
    <col min="4" max="6" width="13.453125" customWidth="1"/>
    <col min="7" max="7" width="14.1796875" customWidth="1"/>
    <col min="8" max="10" width="13.81640625" customWidth="1"/>
  </cols>
  <sheetData>
    <row r="1" spans="1:12" s="50" customFormat="1" ht="27" customHeight="1" x14ac:dyDescent="0.55000000000000004">
      <c r="A1" s="93" t="s">
        <v>2</v>
      </c>
      <c r="B1" s="48"/>
      <c r="C1" s="5"/>
      <c r="D1" s="6"/>
      <c r="E1" s="6"/>
      <c r="F1" s="6"/>
      <c r="G1" s="6"/>
      <c r="H1" s="200" t="s">
        <v>339</v>
      </c>
      <c r="I1" s="6"/>
      <c r="J1" s="6"/>
      <c r="K1" s="6"/>
    </row>
    <row r="2" spans="1:12" x14ac:dyDescent="0.35">
      <c r="A2" s="1"/>
      <c r="B2" s="1"/>
    </row>
    <row r="3" spans="1:12" ht="38.15" customHeight="1" x14ac:dyDescent="0.35">
      <c r="A3" s="47" t="s">
        <v>141</v>
      </c>
      <c r="B3" s="13" t="s">
        <v>86</v>
      </c>
      <c r="C3" s="13" t="s">
        <v>87</v>
      </c>
      <c r="D3" s="13" t="s">
        <v>88</v>
      </c>
      <c r="E3" s="13" t="s">
        <v>142</v>
      </c>
      <c r="F3" s="13" t="s">
        <v>8</v>
      </c>
      <c r="H3" s="23"/>
    </row>
    <row r="4" spans="1:12" ht="21.65" customHeight="1" x14ac:dyDescent="0.35">
      <c r="A4" s="248" t="s">
        <v>143</v>
      </c>
      <c r="B4" s="248"/>
      <c r="C4" s="248"/>
      <c r="D4" s="248"/>
      <c r="E4" s="248"/>
      <c r="F4" s="248"/>
      <c r="H4" s="33"/>
      <c r="I4" s="33"/>
      <c r="J4" s="33"/>
      <c r="K4" s="33"/>
      <c r="L4" s="33"/>
    </row>
    <row r="5" spans="1:12" ht="23.5" customHeight="1" x14ac:dyDescent="0.35">
      <c r="A5" s="21" t="s">
        <v>144</v>
      </c>
      <c r="B5" s="19">
        <v>15</v>
      </c>
      <c r="C5" s="19">
        <v>23</v>
      </c>
      <c r="D5" s="19">
        <v>24</v>
      </c>
      <c r="E5" s="19">
        <v>29</v>
      </c>
      <c r="F5" s="40">
        <v>22</v>
      </c>
      <c r="H5" s="33"/>
      <c r="I5" s="33"/>
      <c r="J5" s="33"/>
      <c r="K5" s="33"/>
      <c r="L5" s="33"/>
    </row>
    <row r="6" spans="1:12" ht="23.5" customHeight="1" x14ac:dyDescent="0.35">
      <c r="A6" s="21" t="s">
        <v>145</v>
      </c>
      <c r="B6" s="19">
        <v>3</v>
      </c>
      <c r="C6" s="19">
        <v>1</v>
      </c>
      <c r="D6" s="19">
        <v>0</v>
      </c>
      <c r="E6" s="19">
        <v>0</v>
      </c>
      <c r="F6" s="41">
        <v>1</v>
      </c>
      <c r="H6" s="33"/>
      <c r="I6" s="33"/>
      <c r="J6" s="33"/>
      <c r="K6" s="33"/>
      <c r="L6" s="33"/>
    </row>
    <row r="7" spans="1:12" ht="23.5" customHeight="1" x14ac:dyDescent="0.35">
      <c r="A7" s="21" t="s">
        <v>146</v>
      </c>
      <c r="B7" s="19">
        <v>2</v>
      </c>
      <c r="C7" s="27">
        <v>1</v>
      </c>
      <c r="D7" s="19">
        <v>5</v>
      </c>
      <c r="E7" s="19">
        <v>0</v>
      </c>
      <c r="F7" s="42">
        <v>3</v>
      </c>
      <c r="H7" s="33"/>
      <c r="I7" s="33"/>
      <c r="J7" s="33"/>
      <c r="K7" s="33"/>
      <c r="L7" s="33"/>
    </row>
    <row r="8" spans="1:12" ht="23.5" customHeight="1" x14ac:dyDescent="0.35">
      <c r="A8" s="21" t="s">
        <v>147</v>
      </c>
      <c r="B8" s="19" t="s">
        <v>148</v>
      </c>
      <c r="C8" s="19" t="s">
        <v>148</v>
      </c>
      <c r="D8" s="19">
        <v>0</v>
      </c>
      <c r="E8" s="19">
        <v>1</v>
      </c>
      <c r="F8" s="41">
        <v>0</v>
      </c>
      <c r="H8" s="33"/>
      <c r="I8" s="33"/>
      <c r="J8" s="33"/>
      <c r="K8" s="33"/>
      <c r="L8" s="33"/>
    </row>
    <row r="9" spans="1:12" ht="23.5" customHeight="1" x14ac:dyDescent="0.35">
      <c r="A9" s="21" t="s">
        <v>149</v>
      </c>
      <c r="B9" s="19" t="s">
        <v>148</v>
      </c>
      <c r="C9" s="19">
        <v>2</v>
      </c>
      <c r="D9" s="19">
        <v>0</v>
      </c>
      <c r="E9" s="19">
        <v>0</v>
      </c>
      <c r="F9" s="42">
        <v>0</v>
      </c>
      <c r="H9" s="33"/>
    </row>
    <row r="10" spans="1:12" ht="23.5" customHeight="1" x14ac:dyDescent="0.35">
      <c r="A10" s="21" t="s">
        <v>150</v>
      </c>
      <c r="B10" s="19" t="s">
        <v>148</v>
      </c>
      <c r="C10" s="19">
        <v>2</v>
      </c>
      <c r="D10" s="19">
        <v>3</v>
      </c>
      <c r="E10" s="19">
        <v>0</v>
      </c>
      <c r="F10" s="42">
        <v>0</v>
      </c>
      <c r="H10" s="33"/>
    </row>
    <row r="11" spans="1:12" ht="23.5" customHeight="1" x14ac:dyDescent="0.35">
      <c r="A11" s="21" t="s">
        <v>4</v>
      </c>
      <c r="B11" s="19">
        <v>4</v>
      </c>
      <c r="C11" s="19">
        <v>2</v>
      </c>
      <c r="D11" s="19">
        <v>4</v>
      </c>
      <c r="E11" s="19">
        <v>2</v>
      </c>
      <c r="F11" s="42">
        <v>1</v>
      </c>
      <c r="H11" s="33"/>
    </row>
    <row r="12" spans="1:12" ht="23.5" customHeight="1" x14ac:dyDescent="0.35">
      <c r="A12" s="21" t="s">
        <v>151</v>
      </c>
      <c r="B12" s="19">
        <v>14</v>
      </c>
      <c r="C12" s="19">
        <v>38</v>
      </c>
      <c r="D12" s="19">
        <v>42</v>
      </c>
      <c r="E12" s="19">
        <v>34</v>
      </c>
      <c r="F12" s="42">
        <v>28</v>
      </c>
      <c r="H12" s="33"/>
    </row>
    <row r="13" spans="1:12" ht="23.5" customHeight="1" x14ac:dyDescent="0.35">
      <c r="A13" s="21" t="s">
        <v>152</v>
      </c>
      <c r="B13" s="19">
        <v>3</v>
      </c>
      <c r="C13" s="19">
        <v>0</v>
      </c>
      <c r="D13" s="19">
        <v>2</v>
      </c>
      <c r="E13" s="19">
        <v>0</v>
      </c>
      <c r="F13" s="42">
        <v>5</v>
      </c>
      <c r="H13" s="33"/>
    </row>
    <row r="14" spans="1:12" ht="23.5" customHeight="1" x14ac:dyDescent="0.35">
      <c r="A14" s="45" t="s">
        <v>153</v>
      </c>
      <c r="B14" s="46">
        <v>41</v>
      </c>
      <c r="C14" s="46">
        <v>69</v>
      </c>
      <c r="D14" s="46">
        <v>80</v>
      </c>
      <c r="E14" s="46">
        <v>66</v>
      </c>
      <c r="F14" s="46">
        <f t="shared" ref="F14" si="0">SUM(F5:F13)</f>
        <v>60</v>
      </c>
    </row>
    <row r="15" spans="1:12" ht="21.65" customHeight="1" x14ac:dyDescent="0.35">
      <c r="A15" s="248" t="s">
        <v>154</v>
      </c>
      <c r="B15" s="248"/>
      <c r="C15" s="248"/>
      <c r="D15" s="248"/>
      <c r="E15" s="248"/>
      <c r="F15" s="248"/>
    </row>
    <row r="16" spans="1:12" ht="23.5" customHeight="1" x14ac:dyDescent="0.35">
      <c r="A16" s="21" t="s">
        <v>155</v>
      </c>
      <c r="B16" s="19">
        <v>1</v>
      </c>
      <c r="C16" s="19">
        <v>1</v>
      </c>
      <c r="D16" s="19">
        <v>24</v>
      </c>
      <c r="E16" s="19">
        <v>16</v>
      </c>
      <c r="F16" s="35">
        <v>9</v>
      </c>
    </row>
    <row r="17" spans="1:6" ht="23.5" customHeight="1" x14ac:dyDescent="0.35">
      <c r="A17" s="21" t="s">
        <v>156</v>
      </c>
      <c r="B17" s="19">
        <v>1</v>
      </c>
      <c r="C17" s="27" t="s">
        <v>148</v>
      </c>
      <c r="D17" s="27">
        <v>0</v>
      </c>
      <c r="E17" s="27">
        <v>0</v>
      </c>
      <c r="F17" s="35">
        <v>0</v>
      </c>
    </row>
    <row r="18" spans="1:6" ht="23.5" customHeight="1" x14ac:dyDescent="0.35">
      <c r="A18" s="21" t="s">
        <v>157</v>
      </c>
      <c r="B18" s="19" t="s">
        <v>148</v>
      </c>
      <c r="C18" s="27">
        <v>1</v>
      </c>
      <c r="D18" s="19">
        <v>0</v>
      </c>
      <c r="E18" s="19">
        <v>0</v>
      </c>
      <c r="F18" s="35">
        <v>0</v>
      </c>
    </row>
    <row r="19" spans="1:6" ht="23.5" customHeight="1" x14ac:dyDescent="0.35">
      <c r="A19" s="21" t="s">
        <v>158</v>
      </c>
      <c r="B19" s="19" t="s">
        <v>148</v>
      </c>
      <c r="C19" s="27" t="s">
        <v>148</v>
      </c>
      <c r="D19" s="27">
        <v>0</v>
      </c>
      <c r="E19" s="27">
        <v>0</v>
      </c>
      <c r="F19" s="35">
        <v>0</v>
      </c>
    </row>
    <row r="20" spans="1:6" ht="23.5" customHeight="1" x14ac:dyDescent="0.35">
      <c r="A20" s="21" t="s">
        <v>159</v>
      </c>
      <c r="B20" s="19">
        <v>10</v>
      </c>
      <c r="C20" s="19">
        <v>2</v>
      </c>
      <c r="D20" s="19">
        <v>4</v>
      </c>
      <c r="E20" s="19">
        <v>4</v>
      </c>
      <c r="F20" s="35">
        <v>2</v>
      </c>
    </row>
    <row r="21" spans="1:6" ht="23.5" customHeight="1" x14ac:dyDescent="0.35">
      <c r="A21" s="21" t="s">
        <v>160</v>
      </c>
      <c r="B21" s="19">
        <v>4</v>
      </c>
      <c r="C21" s="19">
        <v>1</v>
      </c>
      <c r="D21" s="19">
        <v>1</v>
      </c>
      <c r="E21" s="19">
        <v>2</v>
      </c>
      <c r="F21" s="35">
        <v>4</v>
      </c>
    </row>
    <row r="22" spans="1:6" ht="23.5" customHeight="1" x14ac:dyDescent="0.35">
      <c r="A22" s="45" t="s">
        <v>161</v>
      </c>
      <c r="B22" s="46">
        <v>16</v>
      </c>
      <c r="C22" s="46">
        <v>5</v>
      </c>
      <c r="D22" s="46">
        <v>29</v>
      </c>
      <c r="E22" s="46">
        <v>22</v>
      </c>
      <c r="F22" s="46">
        <f>SUM(F16:F21)</f>
        <v>15</v>
      </c>
    </row>
    <row r="23" spans="1:6" ht="11.5" customHeight="1" x14ac:dyDescent="0.35">
      <c r="A23" s="249"/>
      <c r="B23" s="249"/>
      <c r="C23" s="249"/>
      <c r="D23" s="249"/>
      <c r="E23" s="249"/>
      <c r="F23" s="249"/>
    </row>
    <row r="24" spans="1:6" ht="30" customHeight="1" x14ac:dyDescent="0.35">
      <c r="A24" s="45" t="s">
        <v>162</v>
      </c>
      <c r="B24" s="46">
        <f>SUM(B22+B14)</f>
        <v>57</v>
      </c>
      <c r="C24" s="46">
        <f>SUM(C22+C14)</f>
        <v>74</v>
      </c>
      <c r="D24" s="46">
        <f>SUM(D22+D14)</f>
        <v>109</v>
      </c>
      <c r="E24" s="46">
        <f>SUM(E22+E14)</f>
        <v>88</v>
      </c>
      <c r="F24" s="46">
        <f>SUM(F22+F14)</f>
        <v>75</v>
      </c>
    </row>
    <row r="25" spans="1:6" ht="18" x14ac:dyDescent="0.35">
      <c r="A25" s="68" t="s">
        <v>372</v>
      </c>
      <c r="B25" s="24"/>
      <c r="C25" s="10"/>
    </row>
    <row r="26" spans="1:6" x14ac:dyDescent="0.35">
      <c r="A26" s="56"/>
      <c r="B26" s="37"/>
      <c r="C26" s="10"/>
    </row>
    <row r="27" spans="1:6" ht="43.5" x14ac:dyDescent="0.35">
      <c r="A27" s="56" t="s">
        <v>163</v>
      </c>
      <c r="B27" s="37"/>
      <c r="C27" s="10"/>
    </row>
    <row r="28" spans="1:6" x14ac:dyDescent="0.35">
      <c r="A28" s="24"/>
      <c r="B28" s="24"/>
      <c r="C28" s="10"/>
    </row>
    <row r="29" spans="1:6" ht="40.5" customHeight="1" x14ac:dyDescent="0.35">
      <c r="A29" s="47" t="s">
        <v>164</v>
      </c>
      <c r="B29" s="49" t="s">
        <v>86</v>
      </c>
      <c r="C29" s="49" t="s">
        <v>87</v>
      </c>
      <c r="D29" s="49" t="s">
        <v>88</v>
      </c>
      <c r="E29" s="49" t="s">
        <v>7</v>
      </c>
      <c r="F29" s="49" t="s">
        <v>8</v>
      </c>
    </row>
    <row r="30" spans="1:6" ht="25.5" customHeight="1" x14ac:dyDescent="0.35">
      <c r="A30" s="44" t="s">
        <v>165</v>
      </c>
      <c r="B30" s="19">
        <v>11</v>
      </c>
      <c r="C30" s="19">
        <v>25</v>
      </c>
      <c r="D30" s="19">
        <v>30</v>
      </c>
      <c r="E30" s="19">
        <v>33</v>
      </c>
      <c r="F30" s="35">
        <v>19</v>
      </c>
    </row>
    <row r="31" spans="1:6" ht="25.5" customHeight="1" x14ac:dyDescent="0.35">
      <c r="A31" s="44" t="s">
        <v>166</v>
      </c>
      <c r="B31" s="19">
        <v>7</v>
      </c>
      <c r="C31" s="19">
        <v>17</v>
      </c>
      <c r="D31" s="19">
        <v>27</v>
      </c>
      <c r="E31" s="19">
        <v>20</v>
      </c>
      <c r="F31" s="35">
        <v>24</v>
      </c>
    </row>
    <row r="32" spans="1:6" ht="25.5" customHeight="1" x14ac:dyDescent="0.35">
      <c r="A32" s="45" t="s">
        <v>311</v>
      </c>
      <c r="B32" s="46">
        <f>SUM(B30:B31)</f>
        <v>18</v>
      </c>
      <c r="C32" s="46">
        <f t="shared" ref="C32:F32" si="1">SUM(C30:C31)</f>
        <v>42</v>
      </c>
      <c r="D32" s="46">
        <f t="shared" si="1"/>
        <v>57</v>
      </c>
      <c r="E32" s="46">
        <f t="shared" si="1"/>
        <v>53</v>
      </c>
      <c r="F32" s="46">
        <f t="shared" si="1"/>
        <v>43</v>
      </c>
    </row>
    <row r="33" spans="1:8" ht="18" x14ac:dyDescent="0.35">
      <c r="A33" s="68" t="s">
        <v>373</v>
      </c>
      <c r="B33" s="24"/>
    </row>
    <row r="34" spans="1:8" x14ac:dyDescent="0.35">
      <c r="A34" s="2"/>
      <c r="B34" s="2"/>
    </row>
    <row r="35" spans="1:8" x14ac:dyDescent="0.35">
      <c r="A35" s="3"/>
      <c r="B35" s="3"/>
    </row>
    <row r="36" spans="1:8" ht="38.15" customHeight="1" x14ac:dyDescent="0.35">
      <c r="A36" s="47" t="s">
        <v>167</v>
      </c>
      <c r="B36" s="49" t="s">
        <v>86</v>
      </c>
      <c r="C36" s="49" t="s">
        <v>87</v>
      </c>
      <c r="D36" s="49" t="s">
        <v>88</v>
      </c>
      <c r="E36" s="49" t="s">
        <v>7</v>
      </c>
      <c r="F36" s="49" t="s">
        <v>8</v>
      </c>
      <c r="H36" s="23"/>
    </row>
    <row r="37" spans="1:8" ht="27.65" customHeight="1" x14ac:dyDescent="0.35">
      <c r="A37" s="12" t="s">
        <v>168</v>
      </c>
      <c r="B37" s="19">
        <v>10</v>
      </c>
      <c r="C37" s="19">
        <v>22</v>
      </c>
      <c r="D37" s="19">
        <v>12</v>
      </c>
      <c r="E37" s="19">
        <v>29</v>
      </c>
      <c r="F37" s="18">
        <v>17</v>
      </c>
    </row>
    <row r="38" spans="1:8" ht="27.65" customHeight="1" x14ac:dyDescent="0.35">
      <c r="A38" s="12" t="s">
        <v>169</v>
      </c>
      <c r="B38" s="19">
        <v>17</v>
      </c>
      <c r="C38" s="19">
        <v>23</v>
      </c>
      <c r="D38" s="19">
        <v>17</v>
      </c>
      <c r="E38" s="19">
        <v>13</v>
      </c>
      <c r="F38" s="18">
        <v>22</v>
      </c>
    </row>
    <row r="39" spans="1:8" ht="27.65" customHeight="1" x14ac:dyDescent="0.35">
      <c r="A39" s="43" t="s">
        <v>170</v>
      </c>
      <c r="B39" s="46">
        <f t="shared" ref="B39:E39" si="2">SUM(B37:B38)</f>
        <v>27</v>
      </c>
      <c r="C39" s="46">
        <f t="shared" si="2"/>
        <v>45</v>
      </c>
      <c r="D39" s="46">
        <f t="shared" si="2"/>
        <v>29</v>
      </c>
      <c r="E39" s="46">
        <f t="shared" si="2"/>
        <v>42</v>
      </c>
      <c r="F39" s="46">
        <f>SUM(F37:F38)</f>
        <v>39</v>
      </c>
    </row>
    <row r="40" spans="1:8" ht="21.65" customHeight="1" x14ac:dyDescent="0.35">
      <c r="A40" s="68" t="s">
        <v>374</v>
      </c>
      <c r="B40" s="24"/>
    </row>
    <row r="41" spans="1:8" x14ac:dyDescent="0.35">
      <c r="A41" s="56"/>
      <c r="B41" s="37"/>
    </row>
  </sheetData>
  <mergeCells count="3">
    <mergeCell ref="A4:F4"/>
    <mergeCell ref="A15:F15"/>
    <mergeCell ref="A23:F23"/>
  </mergeCells>
  <hyperlinks>
    <hyperlink ref="H1" location="'Table of contents'!A1" display="Return to contents" xr:uid="{3016514D-D91B-4688-931E-8E7D07A978A6}"/>
  </hyperlink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1DE7-967D-4B57-8F4B-EB2142D636C0}">
  <sheetPr>
    <tabColor rgb="FF92D050"/>
    <pageSetUpPr fitToPage="1"/>
  </sheetPr>
  <dimension ref="A1:K213"/>
  <sheetViews>
    <sheetView showGridLines="0" zoomScaleNormal="100" workbookViewId="0">
      <selection activeCell="A2" sqref="A2"/>
    </sheetView>
  </sheetViews>
  <sheetFormatPr defaultColWidth="9.1796875" defaultRowHeight="18" x14ac:dyDescent="0.55000000000000004"/>
  <cols>
    <col min="1" max="1" width="71.26953125" style="97" customWidth="1"/>
    <col min="2" max="2" width="24" style="115" customWidth="1"/>
    <col min="3" max="6" width="24" style="97" customWidth="1"/>
    <col min="7" max="10" width="13.7265625" style="97" customWidth="1"/>
    <col min="11" max="16384" width="9.1796875" style="97"/>
  </cols>
  <sheetData>
    <row r="1" spans="1:11" s="114" customFormat="1" ht="26.15" customHeight="1" x14ac:dyDescent="0.55000000000000004">
      <c r="A1" s="93" t="s">
        <v>398</v>
      </c>
      <c r="B1" s="112"/>
      <c r="C1" s="113"/>
      <c r="D1" s="113"/>
      <c r="E1" s="113"/>
      <c r="F1" s="113"/>
      <c r="G1" s="200" t="s">
        <v>339</v>
      </c>
      <c r="H1" s="113"/>
      <c r="I1" s="113"/>
      <c r="J1" s="113"/>
      <c r="K1" s="113"/>
    </row>
    <row r="2" spans="1:11" ht="23.5" customHeight="1" x14ac:dyDescent="0.55000000000000004">
      <c r="A2" s="124"/>
      <c r="B2" s="159"/>
    </row>
    <row r="3" spans="1:11" ht="46.5" customHeight="1" x14ac:dyDescent="0.55000000000000004">
      <c r="A3" s="163" t="s">
        <v>265</v>
      </c>
      <c r="B3" s="145" t="s">
        <v>87</v>
      </c>
      <c r="C3" s="145" t="s">
        <v>88</v>
      </c>
      <c r="D3" s="145" t="s">
        <v>7</v>
      </c>
      <c r="E3" s="145" t="s">
        <v>8</v>
      </c>
      <c r="F3" s="118"/>
      <c r="H3" s="132"/>
    </row>
    <row r="4" spans="1:11" ht="32.15" customHeight="1" x14ac:dyDescent="0.55000000000000004">
      <c r="A4" s="166" t="s">
        <v>266</v>
      </c>
      <c r="B4" s="167">
        <v>83</v>
      </c>
      <c r="C4" s="167">
        <v>72</v>
      </c>
      <c r="D4" s="167">
        <v>84</v>
      </c>
      <c r="E4" s="161">
        <v>81</v>
      </c>
    </row>
    <row r="5" spans="1:11" ht="32.15" customHeight="1" x14ac:dyDescent="0.55000000000000004">
      <c r="A5" s="160" t="s">
        <v>267</v>
      </c>
      <c r="B5" s="167">
        <v>5</v>
      </c>
      <c r="C5" s="167">
        <v>25</v>
      </c>
      <c r="D5" s="167">
        <v>5</v>
      </c>
      <c r="E5" s="161">
        <v>7</v>
      </c>
    </row>
    <row r="6" spans="1:11" x14ac:dyDescent="0.55000000000000004">
      <c r="A6" s="68" t="s">
        <v>375</v>
      </c>
      <c r="B6" s="162"/>
    </row>
    <row r="7" spans="1:11" x14ac:dyDescent="0.55000000000000004">
      <c r="A7" s="68"/>
      <c r="B7" s="162"/>
    </row>
    <row r="8" spans="1:11" x14ac:dyDescent="0.55000000000000004">
      <c r="A8" s="91"/>
      <c r="B8" s="97"/>
    </row>
    <row r="9" spans="1:11" ht="48.65" customHeight="1" x14ac:dyDescent="0.55000000000000004">
      <c r="A9" s="163" t="s">
        <v>247</v>
      </c>
      <c r="B9" s="145" t="s">
        <v>86</v>
      </c>
      <c r="C9" s="145" t="s">
        <v>87</v>
      </c>
      <c r="D9" s="145" t="s">
        <v>88</v>
      </c>
      <c r="E9" s="145" t="s">
        <v>7</v>
      </c>
      <c r="F9" s="145" t="s">
        <v>8</v>
      </c>
    </row>
    <row r="10" spans="1:11" ht="35.15" customHeight="1" x14ac:dyDescent="0.55000000000000004">
      <c r="A10" s="166" t="s">
        <v>248</v>
      </c>
      <c r="B10" s="167">
        <v>34</v>
      </c>
      <c r="C10" s="167">
        <v>39</v>
      </c>
      <c r="D10" s="167">
        <v>19</v>
      </c>
      <c r="E10" s="167">
        <v>14</v>
      </c>
      <c r="F10" s="161"/>
      <c r="G10" s="118"/>
    </row>
    <row r="11" spans="1:11" ht="35.15" customHeight="1" x14ac:dyDescent="0.55000000000000004">
      <c r="A11" s="160" t="s">
        <v>249</v>
      </c>
      <c r="B11" s="167">
        <v>0</v>
      </c>
      <c r="C11" s="167">
        <v>0</v>
      </c>
      <c r="D11" s="167">
        <v>0</v>
      </c>
      <c r="E11" s="167">
        <v>0</v>
      </c>
      <c r="F11" s="161">
        <v>0</v>
      </c>
    </row>
    <row r="12" spans="1:11" ht="35.15" customHeight="1" x14ac:dyDescent="0.55000000000000004">
      <c r="A12" s="160" t="s">
        <v>250</v>
      </c>
      <c r="B12" s="167">
        <v>17</v>
      </c>
      <c r="C12" s="167">
        <v>14</v>
      </c>
      <c r="D12" s="167">
        <v>14</v>
      </c>
      <c r="E12" s="167">
        <v>8</v>
      </c>
      <c r="F12" s="161">
        <v>4</v>
      </c>
    </row>
    <row r="13" spans="1:11" ht="35.15" customHeight="1" x14ac:dyDescent="0.55000000000000004">
      <c r="A13" s="160" t="s">
        <v>251</v>
      </c>
      <c r="B13" s="167">
        <v>0</v>
      </c>
      <c r="C13" s="167">
        <v>0</v>
      </c>
      <c r="D13" s="167">
        <v>0</v>
      </c>
      <c r="E13" s="167">
        <v>0</v>
      </c>
      <c r="F13" s="161">
        <v>0</v>
      </c>
    </row>
    <row r="14" spans="1:11" ht="35.15" customHeight="1" x14ac:dyDescent="0.55000000000000004">
      <c r="A14" s="160" t="s">
        <v>252</v>
      </c>
      <c r="B14" s="167">
        <v>0</v>
      </c>
      <c r="C14" s="167">
        <v>0</v>
      </c>
      <c r="D14" s="167">
        <v>0</v>
      </c>
      <c r="E14" s="167">
        <v>0</v>
      </c>
      <c r="F14" s="161">
        <v>0</v>
      </c>
    </row>
    <row r="15" spans="1:11" ht="35.15" customHeight="1" x14ac:dyDescent="0.55000000000000004">
      <c r="A15" s="160" t="s">
        <v>253</v>
      </c>
      <c r="B15" s="167">
        <v>7</v>
      </c>
      <c r="C15" s="167">
        <v>13</v>
      </c>
      <c r="D15" s="167">
        <v>5</v>
      </c>
      <c r="E15" s="167">
        <v>23</v>
      </c>
      <c r="F15" s="161">
        <v>13</v>
      </c>
      <c r="H15" s="107"/>
    </row>
    <row r="16" spans="1:11" ht="35.15" customHeight="1" x14ac:dyDescent="0.55000000000000004">
      <c r="A16" s="168" t="s">
        <v>254</v>
      </c>
      <c r="B16" s="164">
        <v>3</v>
      </c>
      <c r="C16" s="164">
        <v>11</v>
      </c>
      <c r="D16" s="164">
        <v>5</v>
      </c>
      <c r="E16" s="164">
        <v>15</v>
      </c>
      <c r="F16" s="165">
        <v>6</v>
      </c>
    </row>
    <row r="17" spans="1:8" ht="35.15" customHeight="1" x14ac:dyDescent="0.55000000000000004">
      <c r="A17" s="160" t="s">
        <v>255</v>
      </c>
      <c r="B17" s="167">
        <v>2</v>
      </c>
      <c r="C17" s="167">
        <v>2</v>
      </c>
      <c r="D17" s="167">
        <v>0</v>
      </c>
      <c r="E17" s="167">
        <v>1</v>
      </c>
      <c r="F17" s="161">
        <v>4</v>
      </c>
    </row>
    <row r="18" spans="1:8" ht="35.15" customHeight="1" x14ac:dyDescent="0.55000000000000004">
      <c r="A18" s="160" t="s">
        <v>256</v>
      </c>
      <c r="B18" s="167">
        <v>0</v>
      </c>
      <c r="C18" s="167">
        <v>0</v>
      </c>
      <c r="D18" s="167">
        <v>0</v>
      </c>
      <c r="E18" s="167">
        <v>1</v>
      </c>
      <c r="F18" s="161">
        <v>1</v>
      </c>
    </row>
    <row r="19" spans="1:8" ht="35.15" customHeight="1" x14ac:dyDescent="0.55000000000000004">
      <c r="A19" s="160" t="s">
        <v>257</v>
      </c>
      <c r="B19" s="167">
        <v>0</v>
      </c>
      <c r="C19" s="167">
        <v>0</v>
      </c>
      <c r="D19" s="167">
        <v>0</v>
      </c>
      <c r="E19" s="167">
        <v>23</v>
      </c>
      <c r="F19" s="161">
        <v>4</v>
      </c>
    </row>
    <row r="20" spans="1:8" ht="35.15" customHeight="1" x14ac:dyDescent="0.55000000000000004">
      <c r="A20" s="160" t="s">
        <v>258</v>
      </c>
      <c r="B20" s="167">
        <v>0</v>
      </c>
      <c r="C20" s="167">
        <v>0</v>
      </c>
      <c r="D20" s="167">
        <v>0</v>
      </c>
      <c r="E20" s="167">
        <v>0</v>
      </c>
      <c r="F20" s="161">
        <v>0</v>
      </c>
    </row>
    <row r="21" spans="1:8" ht="35.15" customHeight="1" x14ac:dyDescent="0.55000000000000004">
      <c r="A21" s="166" t="s">
        <v>259</v>
      </c>
      <c r="B21" s="167">
        <v>0</v>
      </c>
      <c r="C21" s="167">
        <v>0</v>
      </c>
      <c r="D21" s="167">
        <v>0</v>
      </c>
      <c r="E21" s="167">
        <v>0</v>
      </c>
      <c r="F21" s="161">
        <v>0</v>
      </c>
    </row>
    <row r="22" spans="1:8" ht="35.15" customHeight="1" x14ac:dyDescent="0.55000000000000004">
      <c r="A22" s="160" t="s">
        <v>260</v>
      </c>
      <c r="B22" s="167">
        <v>0</v>
      </c>
      <c r="C22" s="167">
        <v>0</v>
      </c>
      <c r="D22" s="167">
        <v>0</v>
      </c>
      <c r="E22" s="167">
        <v>0</v>
      </c>
      <c r="F22" s="161">
        <v>0</v>
      </c>
    </row>
    <row r="23" spans="1:8" ht="35.15" customHeight="1" x14ac:dyDescent="0.55000000000000004">
      <c r="A23" s="160" t="s">
        <v>261</v>
      </c>
      <c r="B23" s="167">
        <v>0</v>
      </c>
      <c r="C23" s="167">
        <v>0</v>
      </c>
      <c r="D23" s="167">
        <v>0</v>
      </c>
      <c r="E23" s="167">
        <v>1</v>
      </c>
      <c r="F23" s="161">
        <v>1</v>
      </c>
    </row>
    <row r="24" spans="1:8" x14ac:dyDescent="0.55000000000000004">
      <c r="A24" s="106" t="s">
        <v>376</v>
      </c>
      <c r="B24" s="133"/>
      <c r="C24" s="133"/>
    </row>
    <row r="25" spans="1:8" x14ac:dyDescent="0.55000000000000004">
      <c r="A25" s="106"/>
      <c r="B25" s="162"/>
      <c r="C25" s="162"/>
    </row>
    <row r="26" spans="1:8" x14ac:dyDescent="0.55000000000000004">
      <c r="A26" s="68"/>
      <c r="B26" s="97"/>
    </row>
    <row r="27" spans="1:8" ht="48" customHeight="1" x14ac:dyDescent="0.55000000000000004">
      <c r="A27" s="163" t="s">
        <v>262</v>
      </c>
      <c r="B27" s="145" t="s">
        <v>86</v>
      </c>
      <c r="C27" s="145" t="s">
        <v>87</v>
      </c>
      <c r="D27" s="145" t="s">
        <v>88</v>
      </c>
      <c r="E27" s="145" t="s">
        <v>7</v>
      </c>
      <c r="F27" s="145" t="s">
        <v>8</v>
      </c>
      <c r="H27" s="118"/>
    </row>
    <row r="28" spans="1:8" ht="33.65" customHeight="1" x14ac:dyDescent="0.55000000000000004">
      <c r="A28" s="166" t="s">
        <v>248</v>
      </c>
      <c r="B28" s="167">
        <v>10</v>
      </c>
      <c r="C28" s="167">
        <v>20</v>
      </c>
      <c r="D28" s="167">
        <v>5</v>
      </c>
      <c r="E28" s="167">
        <v>6</v>
      </c>
      <c r="F28" s="161"/>
      <c r="G28" s="132"/>
    </row>
    <row r="29" spans="1:8" ht="33.65" customHeight="1" x14ac:dyDescent="0.55000000000000004">
      <c r="A29" s="160" t="s">
        <v>249</v>
      </c>
      <c r="B29" s="167">
        <v>0</v>
      </c>
      <c r="C29" s="167">
        <v>0</v>
      </c>
      <c r="D29" s="167">
        <v>0</v>
      </c>
      <c r="E29" s="167">
        <v>0</v>
      </c>
      <c r="F29" s="161">
        <v>0</v>
      </c>
    </row>
    <row r="30" spans="1:8" ht="33.65" customHeight="1" x14ac:dyDescent="0.55000000000000004">
      <c r="A30" s="160" t="s">
        <v>250</v>
      </c>
      <c r="B30" s="167">
        <v>3</v>
      </c>
      <c r="C30" s="167">
        <v>7</v>
      </c>
      <c r="D30" s="167">
        <v>4</v>
      </c>
      <c r="E30" s="167">
        <v>2</v>
      </c>
      <c r="F30" s="161">
        <v>1</v>
      </c>
    </row>
    <row r="31" spans="1:8" ht="33.65" customHeight="1" x14ac:dyDescent="0.55000000000000004">
      <c r="A31" s="160" t="s">
        <v>251</v>
      </c>
      <c r="B31" s="167">
        <v>0</v>
      </c>
      <c r="C31" s="167">
        <v>0</v>
      </c>
      <c r="D31" s="167">
        <v>0</v>
      </c>
      <c r="E31" s="167">
        <v>0</v>
      </c>
      <c r="F31" s="161">
        <v>0</v>
      </c>
    </row>
    <row r="32" spans="1:8" ht="33.65" customHeight="1" x14ac:dyDescent="0.55000000000000004">
      <c r="A32" s="160" t="s">
        <v>252</v>
      </c>
      <c r="B32" s="167">
        <v>0</v>
      </c>
      <c r="C32" s="167">
        <v>0</v>
      </c>
      <c r="D32" s="167">
        <v>0</v>
      </c>
      <c r="E32" s="167">
        <v>0</v>
      </c>
      <c r="F32" s="161">
        <v>0</v>
      </c>
    </row>
    <row r="33" spans="1:6" ht="33.65" customHeight="1" x14ac:dyDescent="0.55000000000000004">
      <c r="A33" s="160" t="s">
        <v>253</v>
      </c>
      <c r="B33" s="167">
        <v>2</v>
      </c>
      <c r="C33" s="167">
        <v>20</v>
      </c>
      <c r="D33" s="167">
        <v>15</v>
      </c>
      <c r="E33" s="167">
        <v>18</v>
      </c>
      <c r="F33" s="161">
        <v>6</v>
      </c>
    </row>
    <row r="34" spans="1:6" ht="33.65" customHeight="1" x14ac:dyDescent="0.55000000000000004">
      <c r="A34" s="168" t="s">
        <v>254</v>
      </c>
      <c r="B34" s="164">
        <v>2</v>
      </c>
      <c r="C34" s="164">
        <v>20</v>
      </c>
      <c r="D34" s="164">
        <v>13</v>
      </c>
      <c r="E34" s="164">
        <v>18</v>
      </c>
      <c r="F34" s="165">
        <v>6</v>
      </c>
    </row>
    <row r="35" spans="1:6" ht="33.65" customHeight="1" x14ac:dyDescent="0.55000000000000004">
      <c r="A35" s="160" t="s">
        <v>255</v>
      </c>
      <c r="B35" s="167">
        <v>1</v>
      </c>
      <c r="C35" s="167">
        <v>0</v>
      </c>
      <c r="D35" s="167">
        <v>1</v>
      </c>
      <c r="E35" s="167">
        <v>1</v>
      </c>
      <c r="F35" s="161">
        <v>0</v>
      </c>
    </row>
    <row r="36" spans="1:6" ht="33.65" customHeight="1" x14ac:dyDescent="0.55000000000000004">
      <c r="A36" s="160" t="s">
        <v>256</v>
      </c>
      <c r="B36" s="167">
        <v>0</v>
      </c>
      <c r="C36" s="167">
        <v>0</v>
      </c>
      <c r="D36" s="167">
        <v>1</v>
      </c>
      <c r="E36" s="167">
        <v>0</v>
      </c>
      <c r="F36" s="161">
        <v>0</v>
      </c>
    </row>
    <row r="37" spans="1:6" ht="33.65" customHeight="1" x14ac:dyDescent="0.55000000000000004">
      <c r="A37" s="160" t="s">
        <v>263</v>
      </c>
      <c r="B37" s="167">
        <v>0</v>
      </c>
      <c r="C37" s="167">
        <v>0</v>
      </c>
      <c r="D37" s="167">
        <v>0</v>
      </c>
      <c r="E37" s="167">
        <v>0</v>
      </c>
      <c r="F37" s="161">
        <v>0</v>
      </c>
    </row>
    <row r="38" spans="1:6" ht="33.65" customHeight="1" x14ac:dyDescent="0.55000000000000004">
      <c r="A38" s="160" t="s">
        <v>258</v>
      </c>
      <c r="B38" s="167">
        <v>0</v>
      </c>
      <c r="C38" s="167">
        <v>0</v>
      </c>
      <c r="D38" s="167">
        <v>0</v>
      </c>
      <c r="E38" s="167">
        <v>0</v>
      </c>
      <c r="F38" s="161">
        <v>0</v>
      </c>
    </row>
    <row r="39" spans="1:6" ht="33.65" customHeight="1" x14ac:dyDescent="0.55000000000000004">
      <c r="A39" s="166" t="s">
        <v>259</v>
      </c>
      <c r="B39" s="167">
        <v>0</v>
      </c>
      <c r="C39" s="167">
        <v>0</v>
      </c>
      <c r="D39" s="167">
        <v>0</v>
      </c>
      <c r="E39" s="167">
        <v>0</v>
      </c>
      <c r="F39" s="161">
        <v>0</v>
      </c>
    </row>
    <row r="40" spans="1:6" ht="33.65" customHeight="1" x14ac:dyDescent="0.55000000000000004">
      <c r="A40" s="160" t="s">
        <v>264</v>
      </c>
      <c r="B40" s="167">
        <v>0</v>
      </c>
      <c r="C40" s="167">
        <v>0</v>
      </c>
      <c r="D40" s="167">
        <v>0</v>
      </c>
      <c r="E40" s="167">
        <v>0</v>
      </c>
      <c r="F40" s="161">
        <v>0</v>
      </c>
    </row>
    <row r="41" spans="1:6" ht="33.65" customHeight="1" x14ac:dyDescent="0.55000000000000004">
      <c r="A41" s="160" t="s">
        <v>261</v>
      </c>
      <c r="B41" s="167">
        <v>0</v>
      </c>
      <c r="C41" s="167">
        <v>0</v>
      </c>
      <c r="D41" s="167">
        <v>0</v>
      </c>
      <c r="E41" s="167">
        <v>0</v>
      </c>
      <c r="F41" s="161">
        <v>0</v>
      </c>
    </row>
    <row r="42" spans="1:6" x14ac:dyDescent="0.55000000000000004">
      <c r="A42" s="106" t="s">
        <v>377</v>
      </c>
      <c r="B42" s="133"/>
      <c r="C42" s="133"/>
    </row>
    <row r="50" spans="2:2" x14ac:dyDescent="0.55000000000000004">
      <c r="B50" s="97"/>
    </row>
    <row r="98" spans="2:2" x14ac:dyDescent="0.55000000000000004">
      <c r="B98" s="97"/>
    </row>
    <row r="104" spans="2:2" x14ac:dyDescent="0.55000000000000004">
      <c r="B104" s="97"/>
    </row>
    <row r="135" spans="2:2" x14ac:dyDescent="0.55000000000000004">
      <c r="B135" s="97"/>
    </row>
    <row r="136" spans="2:2" x14ac:dyDescent="0.55000000000000004">
      <c r="B136" s="97"/>
    </row>
    <row r="137" spans="2:2" x14ac:dyDescent="0.55000000000000004">
      <c r="B137" s="97"/>
    </row>
    <row r="205" spans="2:2" x14ac:dyDescent="0.55000000000000004">
      <c r="B205" s="97"/>
    </row>
    <row r="213" spans="2:2" x14ac:dyDescent="0.55000000000000004">
      <c r="B213" s="97"/>
    </row>
  </sheetData>
  <hyperlinks>
    <hyperlink ref="G1" location="'Table of contents'!A1" display="Return to contents" xr:uid="{B5AEAD79-6D5B-46C8-91E5-4678B3565E36}"/>
  </hyperlink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rowBreaks count="1" manualBreakCount="1">
    <brk id="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EEA26-7FE6-4952-9758-EE401CFB04DD}">
  <sheetPr>
    <tabColor rgb="FF92D050"/>
    <pageSetUpPr fitToPage="1"/>
  </sheetPr>
  <dimension ref="A1:R68"/>
  <sheetViews>
    <sheetView showGridLines="0" zoomScaleNormal="100" workbookViewId="0">
      <selection activeCell="A2" sqref="A2"/>
    </sheetView>
  </sheetViews>
  <sheetFormatPr defaultRowHeight="18" x14ac:dyDescent="0.55000000000000004"/>
  <cols>
    <col min="1" max="1" width="56.81640625" style="97" customWidth="1"/>
    <col min="2" max="2" width="12.1796875" style="97" customWidth="1"/>
    <col min="3" max="3" width="12" style="97" customWidth="1"/>
    <col min="4" max="4" width="12.81640625" style="97" customWidth="1"/>
    <col min="5" max="6" width="13.1796875" style="97" customWidth="1"/>
    <col min="7" max="7" width="12.81640625" style="97" customWidth="1"/>
    <col min="8" max="9" width="13" style="97" customWidth="1"/>
    <col min="10" max="10" width="12.453125" style="97" customWidth="1"/>
    <col min="11" max="11" width="14.453125" style="97" customWidth="1"/>
    <col min="12" max="12" width="13.54296875" style="97" customWidth="1"/>
    <col min="13" max="13" width="13.453125" style="97" customWidth="1"/>
    <col min="14" max="14" width="13" style="97" customWidth="1"/>
    <col min="15" max="15" width="13.1796875" style="97" customWidth="1"/>
    <col min="16" max="16" width="12.54296875" style="97" customWidth="1"/>
    <col min="17" max="17" width="16.36328125" style="97" customWidth="1"/>
    <col min="18" max="18" width="14.6328125" style="97" customWidth="1"/>
    <col min="19" max="19" width="9.1796875" style="97" customWidth="1"/>
    <col min="20" max="16384" width="8.7265625" style="97"/>
  </cols>
  <sheetData>
    <row r="1" spans="1:18" ht="27" customHeight="1" x14ac:dyDescent="0.55000000000000004">
      <c r="A1" s="93" t="s">
        <v>171</v>
      </c>
      <c r="B1" s="96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00" t="s">
        <v>339</v>
      </c>
      <c r="P1" s="212"/>
      <c r="Q1" s="212"/>
      <c r="R1" s="212"/>
    </row>
    <row r="2" spans="1:18" x14ac:dyDescent="0.55000000000000004">
      <c r="A2" s="213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8" ht="42" customHeight="1" x14ac:dyDescent="0.55000000000000004">
      <c r="A3" s="253" t="s">
        <v>172</v>
      </c>
      <c r="B3" s="250" t="s">
        <v>86</v>
      </c>
      <c r="C3" s="251"/>
      <c r="D3" s="252"/>
      <c r="E3" s="250" t="s">
        <v>87</v>
      </c>
      <c r="F3" s="251"/>
      <c r="G3" s="252"/>
      <c r="H3" s="250" t="s">
        <v>88</v>
      </c>
      <c r="I3" s="251"/>
      <c r="J3" s="252"/>
      <c r="K3" s="250" t="s">
        <v>7</v>
      </c>
      <c r="L3" s="251"/>
      <c r="M3" s="252"/>
      <c r="N3" s="250" t="s">
        <v>8</v>
      </c>
      <c r="O3" s="251"/>
      <c r="P3" s="252"/>
    </row>
    <row r="4" spans="1:18" ht="54" x14ac:dyDescent="0.55000000000000004">
      <c r="A4" s="254"/>
      <c r="B4" s="214" t="s">
        <v>173</v>
      </c>
      <c r="C4" s="214" t="s">
        <v>174</v>
      </c>
      <c r="D4" s="214" t="s">
        <v>175</v>
      </c>
      <c r="E4" s="214" t="s">
        <v>173</v>
      </c>
      <c r="F4" s="214" t="s">
        <v>174</v>
      </c>
      <c r="G4" s="214" t="s">
        <v>175</v>
      </c>
      <c r="H4" s="214" t="s">
        <v>173</v>
      </c>
      <c r="I4" s="214" t="s">
        <v>174</v>
      </c>
      <c r="J4" s="214" t="s">
        <v>175</v>
      </c>
      <c r="K4" s="214" t="s">
        <v>173</v>
      </c>
      <c r="L4" s="214" t="s">
        <v>174</v>
      </c>
      <c r="M4" s="214" t="s">
        <v>175</v>
      </c>
      <c r="N4" s="214" t="s">
        <v>173</v>
      </c>
      <c r="O4" s="214" t="s">
        <v>174</v>
      </c>
      <c r="P4" s="214" t="s">
        <v>175</v>
      </c>
      <c r="Q4" s="214" t="s">
        <v>317</v>
      </c>
      <c r="R4" s="214" t="s">
        <v>318</v>
      </c>
    </row>
    <row r="5" spans="1:18" ht="33.75" customHeight="1" x14ac:dyDescent="0.55000000000000004">
      <c r="A5" s="126" t="s">
        <v>176</v>
      </c>
      <c r="B5" s="215">
        <v>1927</v>
      </c>
      <c r="C5" s="215">
        <v>5949</v>
      </c>
      <c r="D5" s="216">
        <v>7876</v>
      </c>
      <c r="E5" s="215">
        <v>1846</v>
      </c>
      <c r="F5" s="215">
        <v>6030</v>
      </c>
      <c r="G5" s="216">
        <v>7876</v>
      </c>
      <c r="H5" s="215">
        <v>1920</v>
      </c>
      <c r="I5" s="215">
        <v>6016</v>
      </c>
      <c r="J5" s="216">
        <v>7936</v>
      </c>
      <c r="K5" s="215">
        <v>1687</v>
      </c>
      <c r="L5" s="215">
        <v>6266</v>
      </c>
      <c r="M5" s="216">
        <v>7953</v>
      </c>
      <c r="N5" s="217">
        <v>1639</v>
      </c>
      <c r="O5" s="217">
        <v>5831</v>
      </c>
      <c r="P5" s="217">
        <f t="shared" ref="P5:P12" si="0">N5+O5</f>
        <v>7470</v>
      </c>
      <c r="Q5" s="218">
        <v>0.21941097724230255</v>
      </c>
      <c r="R5" s="218">
        <v>0.78058902275769748</v>
      </c>
    </row>
    <row r="6" spans="1:18" ht="33.75" customHeight="1" x14ac:dyDescent="0.55000000000000004">
      <c r="A6" s="126" t="s">
        <v>177</v>
      </c>
      <c r="B6" s="219">
        <v>1120</v>
      </c>
      <c r="C6" s="215">
        <v>2404</v>
      </c>
      <c r="D6" s="216">
        <v>3524</v>
      </c>
      <c r="E6" s="219">
        <v>1122</v>
      </c>
      <c r="F6" s="215">
        <v>2444</v>
      </c>
      <c r="G6" s="216">
        <v>3566</v>
      </c>
      <c r="H6" s="219">
        <v>1197</v>
      </c>
      <c r="I6" s="215">
        <v>2753</v>
      </c>
      <c r="J6" s="216">
        <v>3950</v>
      </c>
      <c r="K6" s="219">
        <v>1185</v>
      </c>
      <c r="L6" s="215">
        <v>2689</v>
      </c>
      <c r="M6" s="216">
        <v>3874</v>
      </c>
      <c r="N6" s="217">
        <v>1329</v>
      </c>
      <c r="O6" s="217">
        <v>2746</v>
      </c>
      <c r="P6" s="217">
        <f t="shared" si="0"/>
        <v>4075</v>
      </c>
      <c r="Q6" s="218">
        <v>0.3261349693251534</v>
      </c>
      <c r="R6" s="218">
        <v>0.6738650306748466</v>
      </c>
    </row>
    <row r="7" spans="1:18" ht="33.75" customHeight="1" x14ac:dyDescent="0.55000000000000004">
      <c r="A7" s="126" t="s">
        <v>178</v>
      </c>
      <c r="B7" s="219">
        <v>171</v>
      </c>
      <c r="C7" s="215">
        <v>1189</v>
      </c>
      <c r="D7" s="216">
        <v>1360</v>
      </c>
      <c r="E7" s="219">
        <v>155</v>
      </c>
      <c r="F7" s="215">
        <v>1226</v>
      </c>
      <c r="G7" s="216">
        <v>1381</v>
      </c>
      <c r="H7" s="219">
        <v>175</v>
      </c>
      <c r="I7" s="215">
        <v>1205</v>
      </c>
      <c r="J7" s="216">
        <v>1380</v>
      </c>
      <c r="K7" s="219">
        <v>140</v>
      </c>
      <c r="L7" s="215">
        <v>1220</v>
      </c>
      <c r="M7" s="216">
        <v>1360</v>
      </c>
      <c r="N7" s="220">
        <v>219</v>
      </c>
      <c r="O7" s="217">
        <v>1399</v>
      </c>
      <c r="P7" s="217">
        <f t="shared" si="0"/>
        <v>1618</v>
      </c>
      <c r="Q7" s="218">
        <v>0.13535228677379482</v>
      </c>
      <c r="R7" s="218">
        <v>0.86464771322620515</v>
      </c>
    </row>
    <row r="8" spans="1:18" ht="33.75" customHeight="1" x14ac:dyDescent="0.55000000000000004">
      <c r="A8" s="126" t="s">
        <v>179</v>
      </c>
      <c r="B8" s="219">
        <v>611</v>
      </c>
      <c r="C8" s="219">
        <v>3</v>
      </c>
      <c r="D8" s="221">
        <v>614</v>
      </c>
      <c r="E8" s="219">
        <v>512</v>
      </c>
      <c r="F8" s="219">
        <v>3</v>
      </c>
      <c r="G8" s="221">
        <v>515</v>
      </c>
      <c r="H8" s="219">
        <v>607</v>
      </c>
      <c r="I8" s="219">
        <v>6</v>
      </c>
      <c r="J8" s="221">
        <v>613</v>
      </c>
      <c r="K8" s="219">
        <v>532</v>
      </c>
      <c r="L8" s="219">
        <v>2</v>
      </c>
      <c r="M8" s="221">
        <v>534</v>
      </c>
      <c r="N8" s="220">
        <v>609</v>
      </c>
      <c r="O8" s="220">
        <v>6</v>
      </c>
      <c r="P8" s="217">
        <f t="shared" si="0"/>
        <v>615</v>
      </c>
      <c r="Q8" s="218">
        <v>0.99024390243902438</v>
      </c>
      <c r="R8" s="218">
        <v>9.7560975609756097E-3</v>
      </c>
    </row>
    <row r="9" spans="1:18" ht="33.75" customHeight="1" x14ac:dyDescent="0.55000000000000004">
      <c r="A9" s="126" t="s">
        <v>180</v>
      </c>
      <c r="B9" s="219">
        <v>439</v>
      </c>
      <c r="C9" s="219">
        <v>2</v>
      </c>
      <c r="D9" s="221">
        <v>441</v>
      </c>
      <c r="E9" s="219">
        <v>363</v>
      </c>
      <c r="F9" s="219">
        <v>2</v>
      </c>
      <c r="G9" s="221">
        <v>365</v>
      </c>
      <c r="H9" s="219">
        <v>436</v>
      </c>
      <c r="I9" s="219">
        <v>4</v>
      </c>
      <c r="J9" s="221">
        <v>440</v>
      </c>
      <c r="K9" s="219">
        <v>466</v>
      </c>
      <c r="L9" s="219">
        <v>4</v>
      </c>
      <c r="M9" s="221">
        <v>470</v>
      </c>
      <c r="N9" s="220">
        <v>371</v>
      </c>
      <c r="O9" s="220">
        <v>0</v>
      </c>
      <c r="P9" s="217">
        <f t="shared" si="0"/>
        <v>371</v>
      </c>
      <c r="Q9" s="218">
        <v>1</v>
      </c>
      <c r="R9" s="218">
        <v>0</v>
      </c>
    </row>
    <row r="10" spans="1:18" ht="33.75" customHeight="1" x14ac:dyDescent="0.55000000000000004">
      <c r="A10" s="126" t="s">
        <v>181</v>
      </c>
      <c r="B10" s="219">
        <v>221</v>
      </c>
      <c r="C10" s="219">
        <v>1</v>
      </c>
      <c r="D10" s="221">
        <v>222</v>
      </c>
      <c r="E10" s="219">
        <v>277</v>
      </c>
      <c r="F10" s="219">
        <v>0</v>
      </c>
      <c r="G10" s="221">
        <v>277</v>
      </c>
      <c r="H10" s="219">
        <v>265</v>
      </c>
      <c r="I10" s="219">
        <v>4</v>
      </c>
      <c r="J10" s="221">
        <v>269</v>
      </c>
      <c r="K10" s="219">
        <v>300</v>
      </c>
      <c r="L10" s="219">
        <v>0</v>
      </c>
      <c r="M10" s="221">
        <v>300</v>
      </c>
      <c r="N10" s="220">
        <v>253</v>
      </c>
      <c r="O10" s="220">
        <v>1</v>
      </c>
      <c r="P10" s="217">
        <f t="shared" si="0"/>
        <v>254</v>
      </c>
      <c r="Q10" s="218">
        <v>0.99606299212598426</v>
      </c>
      <c r="R10" s="218">
        <v>3.937007874015748E-3</v>
      </c>
    </row>
    <row r="11" spans="1:18" ht="33.75" customHeight="1" x14ac:dyDescent="0.55000000000000004">
      <c r="A11" s="126" t="s">
        <v>182</v>
      </c>
      <c r="B11" s="219">
        <v>104</v>
      </c>
      <c r="C11" s="219">
        <v>91</v>
      </c>
      <c r="D11" s="221">
        <v>195</v>
      </c>
      <c r="E11" s="219">
        <v>109</v>
      </c>
      <c r="F11" s="219">
        <v>87</v>
      </c>
      <c r="G11" s="221">
        <v>196</v>
      </c>
      <c r="H11" s="219">
        <v>116</v>
      </c>
      <c r="I11" s="219">
        <v>92</v>
      </c>
      <c r="J11" s="221">
        <v>208</v>
      </c>
      <c r="K11" s="219">
        <v>112</v>
      </c>
      <c r="L11" s="219">
        <v>103</v>
      </c>
      <c r="M11" s="221">
        <v>215</v>
      </c>
      <c r="N11" s="220">
        <v>131</v>
      </c>
      <c r="O11" s="220">
        <v>105</v>
      </c>
      <c r="P11" s="217">
        <f t="shared" si="0"/>
        <v>236</v>
      </c>
      <c r="Q11" s="218">
        <v>0.55508474576271183</v>
      </c>
      <c r="R11" s="218">
        <v>0.44491525423728812</v>
      </c>
    </row>
    <row r="12" spans="1:18" ht="33.75" customHeight="1" x14ac:dyDescent="0.55000000000000004">
      <c r="A12" s="126" t="s">
        <v>183</v>
      </c>
      <c r="B12" s="219">
        <v>32</v>
      </c>
      <c r="C12" s="219">
        <v>155</v>
      </c>
      <c r="D12" s="221">
        <v>187</v>
      </c>
      <c r="E12" s="219">
        <v>30</v>
      </c>
      <c r="F12" s="219">
        <v>202</v>
      </c>
      <c r="G12" s="221">
        <v>232</v>
      </c>
      <c r="H12" s="219">
        <v>56</v>
      </c>
      <c r="I12" s="219">
        <v>165</v>
      </c>
      <c r="J12" s="221">
        <v>221</v>
      </c>
      <c r="K12" s="219">
        <v>36</v>
      </c>
      <c r="L12" s="219">
        <v>192</v>
      </c>
      <c r="M12" s="221">
        <v>228</v>
      </c>
      <c r="N12" s="220">
        <v>40</v>
      </c>
      <c r="O12" s="220">
        <v>120</v>
      </c>
      <c r="P12" s="217">
        <f t="shared" si="0"/>
        <v>160</v>
      </c>
      <c r="Q12" s="218">
        <v>0.25</v>
      </c>
      <c r="R12" s="218">
        <v>0.75</v>
      </c>
    </row>
    <row r="13" spans="1:18" ht="28" customHeight="1" x14ac:dyDescent="0.55000000000000004">
      <c r="A13" s="222" t="s">
        <v>184</v>
      </c>
      <c r="B13" s="223">
        <f t="shared" ref="B13:M13" si="1">SUM(B5:B12)</f>
        <v>4625</v>
      </c>
      <c r="C13" s="223">
        <f t="shared" si="1"/>
        <v>9794</v>
      </c>
      <c r="D13" s="223">
        <f t="shared" si="1"/>
        <v>14419</v>
      </c>
      <c r="E13" s="223">
        <f t="shared" si="1"/>
        <v>4414</v>
      </c>
      <c r="F13" s="223">
        <f t="shared" si="1"/>
        <v>9994</v>
      </c>
      <c r="G13" s="223">
        <f t="shared" si="1"/>
        <v>14408</v>
      </c>
      <c r="H13" s="223">
        <f t="shared" si="1"/>
        <v>4772</v>
      </c>
      <c r="I13" s="223">
        <f t="shared" si="1"/>
        <v>10245</v>
      </c>
      <c r="J13" s="223">
        <f t="shared" si="1"/>
        <v>15017</v>
      </c>
      <c r="K13" s="223">
        <f t="shared" si="1"/>
        <v>4458</v>
      </c>
      <c r="L13" s="223">
        <f t="shared" si="1"/>
        <v>10476</v>
      </c>
      <c r="M13" s="223">
        <f t="shared" si="1"/>
        <v>14934</v>
      </c>
      <c r="N13" s="223">
        <f>SUM(N5:N12)</f>
        <v>4591</v>
      </c>
      <c r="O13" s="223">
        <f>SUM(O5:O12)</f>
        <v>10208</v>
      </c>
      <c r="P13" s="223">
        <f>SUM(P5:P12)</f>
        <v>14799</v>
      </c>
      <c r="Q13" s="224">
        <v>0.31022366376106492</v>
      </c>
      <c r="R13" s="224">
        <v>0.68977633623893508</v>
      </c>
    </row>
    <row r="14" spans="1:18" x14ac:dyDescent="0.55000000000000004">
      <c r="A14" s="106" t="s">
        <v>378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</row>
    <row r="15" spans="1:18" x14ac:dyDescent="0.55000000000000004">
      <c r="A15" s="68" t="s">
        <v>379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8" x14ac:dyDescent="0.55000000000000004">
      <c r="A16" s="135"/>
      <c r="B16" s="135"/>
      <c r="C16" s="115"/>
    </row>
    <row r="17" spans="1:14" x14ac:dyDescent="0.55000000000000004">
      <c r="A17" s="115"/>
      <c r="B17" s="115"/>
      <c r="C17" s="115"/>
    </row>
    <row r="18" spans="1:14" ht="40" customHeight="1" x14ac:dyDescent="0.55000000000000004">
      <c r="A18" s="225" t="s">
        <v>185</v>
      </c>
      <c r="B18" s="145" t="s">
        <v>86</v>
      </c>
      <c r="C18" s="145" t="s">
        <v>87</v>
      </c>
      <c r="D18" s="145" t="s">
        <v>88</v>
      </c>
      <c r="E18" s="145" t="s">
        <v>7</v>
      </c>
      <c r="F18" s="226" t="s">
        <v>8</v>
      </c>
      <c r="G18" s="140"/>
      <c r="H18" s="140"/>
      <c r="I18" s="140"/>
      <c r="J18" s="140"/>
      <c r="K18" s="140"/>
      <c r="L18" s="140"/>
      <c r="M18" s="140"/>
      <c r="N18" s="140"/>
    </row>
    <row r="19" spans="1:14" ht="30" customHeight="1" x14ac:dyDescent="0.55000000000000004">
      <c r="A19" s="100" t="s">
        <v>186</v>
      </c>
      <c r="B19" s="227">
        <v>8</v>
      </c>
      <c r="C19" s="227">
        <v>8</v>
      </c>
      <c r="D19" s="228">
        <v>8.1</v>
      </c>
      <c r="E19" s="228">
        <v>8.1</v>
      </c>
      <c r="F19" s="171">
        <v>8.1999999999999993</v>
      </c>
      <c r="G19" s="140"/>
      <c r="H19" s="140"/>
      <c r="I19" s="140"/>
      <c r="J19" s="140"/>
      <c r="K19" s="140"/>
      <c r="L19" s="140"/>
      <c r="M19" s="140"/>
      <c r="N19" s="140"/>
    </row>
    <row r="20" spans="1:14" x14ac:dyDescent="0.55000000000000004">
      <c r="A20" s="106" t="s">
        <v>380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</row>
    <row r="21" spans="1:14" x14ac:dyDescent="0.55000000000000004">
      <c r="A21" s="135"/>
      <c r="B21" s="135"/>
      <c r="C21" s="115"/>
    </row>
    <row r="22" spans="1:14" x14ac:dyDescent="0.55000000000000004">
      <c r="A22" s="115"/>
      <c r="B22" s="115"/>
      <c r="C22" s="115"/>
    </row>
    <row r="23" spans="1:14" ht="27" customHeight="1" x14ac:dyDescent="0.55000000000000004">
      <c r="A23" s="143" t="s">
        <v>313</v>
      </c>
    </row>
    <row r="24" spans="1:14" ht="39" x14ac:dyDescent="0.55000000000000004">
      <c r="A24" s="149" t="s">
        <v>195</v>
      </c>
      <c r="B24" s="99" t="s">
        <v>86</v>
      </c>
      <c r="C24" s="99" t="s">
        <v>87</v>
      </c>
      <c r="D24" s="99" t="s">
        <v>88</v>
      </c>
      <c r="E24" s="151" t="s">
        <v>7</v>
      </c>
      <c r="F24" s="99" t="s">
        <v>8</v>
      </c>
    </row>
    <row r="25" spans="1:14" ht="27" customHeight="1" x14ac:dyDescent="0.55000000000000004">
      <c r="A25" s="126" t="s">
        <v>93</v>
      </c>
      <c r="B25" s="169">
        <v>6</v>
      </c>
      <c r="C25" s="169">
        <v>6.1</v>
      </c>
      <c r="D25" s="169">
        <v>6.4</v>
      </c>
      <c r="E25" s="170">
        <v>6.6</v>
      </c>
      <c r="F25" s="171">
        <v>6.3</v>
      </c>
    </row>
    <row r="26" spans="1:14" ht="27" customHeight="1" x14ac:dyDescent="0.55000000000000004">
      <c r="A26" s="126" t="s">
        <v>94</v>
      </c>
      <c r="B26" s="169">
        <v>8.6999999999999993</v>
      </c>
      <c r="C26" s="169">
        <v>9.6</v>
      </c>
      <c r="D26" s="169">
        <v>8.3000000000000007</v>
      </c>
      <c r="E26" s="170">
        <v>7.8</v>
      </c>
      <c r="F26" s="171">
        <v>8.4</v>
      </c>
    </row>
    <row r="27" spans="1:14" ht="27" customHeight="1" x14ac:dyDescent="0.55000000000000004">
      <c r="A27" s="126" t="s">
        <v>95</v>
      </c>
      <c r="B27" s="169">
        <v>8.1999999999999993</v>
      </c>
      <c r="C27" s="169">
        <v>8.6999999999999993</v>
      </c>
      <c r="D27" s="169">
        <v>8.8000000000000007</v>
      </c>
      <c r="E27" s="170">
        <v>8.6999999999999993</v>
      </c>
      <c r="F27" s="171">
        <v>9</v>
      </c>
    </row>
    <row r="28" spans="1:14" x14ac:dyDescent="0.55000000000000004">
      <c r="A28" s="68" t="s">
        <v>381</v>
      </c>
      <c r="B28" s="150"/>
      <c r="C28" s="150"/>
      <c r="D28" s="140"/>
      <c r="E28" s="140"/>
    </row>
    <row r="29" spans="1:14" x14ac:dyDescent="0.55000000000000004">
      <c r="A29" s="135"/>
      <c r="B29" s="135"/>
      <c r="C29" s="115"/>
    </row>
    <row r="30" spans="1:14" x14ac:dyDescent="0.55000000000000004">
      <c r="A30" s="115"/>
      <c r="B30" s="115"/>
      <c r="C30" s="115"/>
    </row>
    <row r="31" spans="1:14" ht="27" customHeight="1" x14ac:dyDescent="0.55000000000000004">
      <c r="A31" s="143" t="s">
        <v>314</v>
      </c>
      <c r="B31" s="115"/>
    </row>
    <row r="32" spans="1:14" ht="58.5" x14ac:dyDescent="0.55000000000000004">
      <c r="A32" s="149" t="s">
        <v>194</v>
      </c>
      <c r="B32" s="99" t="s">
        <v>86</v>
      </c>
      <c r="C32" s="99" t="s">
        <v>87</v>
      </c>
      <c r="D32" s="99" t="s">
        <v>88</v>
      </c>
      <c r="E32" s="151" t="s">
        <v>7</v>
      </c>
      <c r="F32" s="99" t="s">
        <v>8</v>
      </c>
    </row>
    <row r="33" spans="1:14" ht="27" customHeight="1" x14ac:dyDescent="0.55000000000000004">
      <c r="A33" s="126" t="s">
        <v>21</v>
      </c>
      <c r="B33" s="169">
        <v>7.9</v>
      </c>
      <c r="C33" s="169">
        <v>8.1999999999999993</v>
      </c>
      <c r="D33" s="169">
        <v>7.6</v>
      </c>
      <c r="E33" s="170">
        <v>7.7</v>
      </c>
      <c r="F33" s="171">
        <v>7.8</v>
      </c>
    </row>
    <row r="34" spans="1:14" ht="27" customHeight="1" x14ac:dyDescent="0.55000000000000004">
      <c r="A34" s="126" t="s">
        <v>29</v>
      </c>
      <c r="B34" s="169">
        <v>7.7</v>
      </c>
      <c r="C34" s="169">
        <v>8.1999999999999993</v>
      </c>
      <c r="D34" s="169">
        <v>8.5</v>
      </c>
      <c r="E34" s="170">
        <v>8.1999999999999993</v>
      </c>
      <c r="F34" s="171">
        <v>8.5</v>
      </c>
    </row>
    <row r="35" spans="1:14" ht="27" customHeight="1" x14ac:dyDescent="0.55000000000000004">
      <c r="A35" s="126" t="s">
        <v>23</v>
      </c>
      <c r="B35" s="169">
        <v>8.9</v>
      </c>
      <c r="C35" s="169">
        <v>9.9</v>
      </c>
      <c r="D35" s="169">
        <v>9.3000000000000007</v>
      </c>
      <c r="E35" s="170">
        <v>10</v>
      </c>
      <c r="F35" s="171">
        <v>10.6</v>
      </c>
    </row>
    <row r="36" spans="1:14" x14ac:dyDescent="0.55000000000000004">
      <c r="A36" s="106" t="s">
        <v>382</v>
      </c>
      <c r="B36" s="150"/>
      <c r="C36" s="150"/>
      <c r="D36" s="140"/>
      <c r="E36" s="140"/>
    </row>
    <row r="37" spans="1:14" x14ac:dyDescent="0.55000000000000004">
      <c r="A37" s="135"/>
      <c r="B37" s="135"/>
      <c r="C37" s="115"/>
    </row>
    <row r="38" spans="1:14" x14ac:dyDescent="0.55000000000000004">
      <c r="A38" s="115"/>
      <c r="B38" s="115"/>
      <c r="C38" s="115"/>
    </row>
    <row r="39" spans="1:14" ht="46" customHeight="1" x14ac:dyDescent="0.55000000000000004">
      <c r="A39" s="229" t="s">
        <v>187</v>
      </c>
      <c r="B39" s="145" t="s">
        <v>86</v>
      </c>
      <c r="C39" s="145" t="s">
        <v>87</v>
      </c>
      <c r="D39" s="153" t="s">
        <v>88</v>
      </c>
      <c r="E39" s="153" t="s">
        <v>7</v>
      </c>
      <c r="F39" s="145" t="s">
        <v>8</v>
      </c>
      <c r="G39" s="140"/>
      <c r="H39" s="140"/>
      <c r="I39" s="140"/>
      <c r="J39" s="140"/>
      <c r="K39" s="140"/>
      <c r="L39" s="140"/>
      <c r="M39" s="140"/>
      <c r="N39" s="140"/>
    </row>
    <row r="40" spans="1:14" ht="26.5" customHeight="1" x14ac:dyDescent="0.55000000000000004">
      <c r="A40" s="126" t="s">
        <v>176</v>
      </c>
      <c r="B40" s="228">
        <v>4.4000000000000004</v>
      </c>
      <c r="C40" s="228">
        <v>4.4000000000000004</v>
      </c>
      <c r="D40" s="230">
        <v>4.3</v>
      </c>
      <c r="E40" s="230">
        <v>4.3</v>
      </c>
      <c r="F40" s="171">
        <v>4.2</v>
      </c>
      <c r="G40" s="140"/>
      <c r="H40" s="140"/>
      <c r="I40" s="140"/>
      <c r="J40" s="140"/>
      <c r="K40" s="140"/>
      <c r="L40" s="140"/>
      <c r="M40" s="140"/>
      <c r="N40" s="140"/>
    </row>
    <row r="41" spans="1:14" ht="26.5" customHeight="1" x14ac:dyDescent="0.55000000000000004">
      <c r="A41" s="126" t="s">
        <v>188</v>
      </c>
      <c r="B41" s="228">
        <v>2</v>
      </c>
      <c r="C41" s="228">
        <v>2</v>
      </c>
      <c r="D41" s="230">
        <v>2.1</v>
      </c>
      <c r="E41" s="230">
        <v>2.1</v>
      </c>
      <c r="F41" s="171">
        <v>2.2999999999999998</v>
      </c>
      <c r="G41" s="231"/>
      <c r="H41" s="140"/>
      <c r="I41" s="140"/>
      <c r="J41" s="140"/>
      <c r="K41" s="140"/>
      <c r="L41" s="140"/>
      <c r="M41" s="140"/>
      <c r="N41" s="140"/>
    </row>
    <row r="42" spans="1:14" ht="26.5" customHeight="1" x14ac:dyDescent="0.55000000000000004">
      <c r="A42" s="126" t="s">
        <v>178</v>
      </c>
      <c r="B42" s="228">
        <v>0.8</v>
      </c>
      <c r="C42" s="228">
        <v>0.8</v>
      </c>
      <c r="D42" s="230">
        <v>0.7</v>
      </c>
      <c r="E42" s="230">
        <v>0.7</v>
      </c>
      <c r="F42" s="171">
        <v>0.9</v>
      </c>
      <c r="G42" s="231"/>
      <c r="H42" s="140"/>
      <c r="I42" s="140"/>
      <c r="J42" s="140"/>
      <c r="K42" s="140"/>
      <c r="L42" s="140"/>
      <c r="M42" s="140"/>
      <c r="N42" s="140"/>
    </row>
    <row r="43" spans="1:14" ht="26.5" customHeight="1" x14ac:dyDescent="0.55000000000000004">
      <c r="A43" s="126" t="s">
        <v>189</v>
      </c>
      <c r="B43" s="228">
        <v>0.3</v>
      </c>
      <c r="C43" s="228">
        <v>0.3</v>
      </c>
      <c r="D43" s="228">
        <v>0.3</v>
      </c>
      <c r="E43" s="228">
        <v>0.3</v>
      </c>
      <c r="F43" s="171">
        <v>0.3</v>
      </c>
      <c r="G43" s="231"/>
      <c r="H43" s="140"/>
      <c r="I43" s="140"/>
      <c r="J43" s="140"/>
      <c r="K43" s="140"/>
      <c r="L43" s="140"/>
      <c r="M43" s="140"/>
      <c r="N43" s="140"/>
    </row>
    <row r="44" spans="1:14" ht="26.5" customHeight="1" x14ac:dyDescent="0.55000000000000004">
      <c r="A44" s="126" t="s">
        <v>180</v>
      </c>
      <c r="B44" s="228">
        <v>0.2</v>
      </c>
      <c r="C44" s="228">
        <v>0.2</v>
      </c>
      <c r="D44" s="228">
        <v>0.2</v>
      </c>
      <c r="E44" s="228">
        <v>0.3</v>
      </c>
      <c r="F44" s="171">
        <v>0.2</v>
      </c>
      <c r="G44" s="140"/>
      <c r="H44" s="140"/>
      <c r="I44" s="140"/>
      <c r="J44" s="140"/>
      <c r="K44" s="140"/>
      <c r="L44" s="140"/>
      <c r="M44" s="140"/>
      <c r="N44" s="140"/>
    </row>
    <row r="45" spans="1:14" ht="26.5" customHeight="1" x14ac:dyDescent="0.55000000000000004">
      <c r="A45" s="126" t="s">
        <v>181</v>
      </c>
      <c r="B45" s="228">
        <v>0.1</v>
      </c>
      <c r="C45" s="228">
        <v>0.2</v>
      </c>
      <c r="D45" s="228">
        <v>0.1</v>
      </c>
      <c r="E45" s="228">
        <v>0.2</v>
      </c>
      <c r="F45" s="171">
        <v>0.1</v>
      </c>
      <c r="G45" s="140"/>
      <c r="H45" s="140"/>
      <c r="I45" s="140"/>
      <c r="J45" s="140"/>
      <c r="K45" s="140"/>
      <c r="L45" s="140"/>
      <c r="M45" s="140"/>
      <c r="N45" s="140"/>
    </row>
    <row r="46" spans="1:14" ht="26.5" customHeight="1" x14ac:dyDescent="0.55000000000000004">
      <c r="A46" s="126" t="s">
        <v>182</v>
      </c>
      <c r="B46" s="228">
        <v>0.1</v>
      </c>
      <c r="C46" s="228">
        <v>0.1</v>
      </c>
      <c r="D46" s="228">
        <v>0.1</v>
      </c>
      <c r="E46" s="228">
        <v>0.1</v>
      </c>
      <c r="F46" s="171">
        <v>0.1</v>
      </c>
      <c r="G46" s="140"/>
      <c r="H46" s="140"/>
      <c r="I46" s="140"/>
      <c r="J46" s="140"/>
      <c r="K46" s="140"/>
      <c r="L46" s="140"/>
      <c r="M46" s="140"/>
      <c r="N46" s="140"/>
    </row>
    <row r="47" spans="1:14" ht="26.5" customHeight="1" x14ac:dyDescent="0.55000000000000004">
      <c r="A47" s="126" t="s">
        <v>183</v>
      </c>
      <c r="B47" s="228">
        <v>0.1</v>
      </c>
      <c r="C47" s="228">
        <v>0.1</v>
      </c>
      <c r="D47" s="228">
        <v>0.1</v>
      </c>
      <c r="E47" s="228">
        <v>0.1</v>
      </c>
      <c r="F47" s="171">
        <v>0.1</v>
      </c>
      <c r="G47" s="140"/>
      <c r="H47" s="140"/>
      <c r="I47" s="140"/>
      <c r="J47" s="140"/>
      <c r="K47" s="140"/>
      <c r="L47" s="140"/>
      <c r="M47" s="140"/>
      <c r="N47" s="140"/>
    </row>
    <row r="48" spans="1:14" x14ac:dyDescent="0.55000000000000004">
      <c r="A48" s="106" t="s">
        <v>383</v>
      </c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</row>
    <row r="49" spans="1:18" x14ac:dyDescent="0.55000000000000004">
      <c r="A49" s="135"/>
      <c r="B49" s="135"/>
      <c r="C49" s="115"/>
    </row>
    <row r="50" spans="1:18" x14ac:dyDescent="0.55000000000000004">
      <c r="A50" s="115"/>
      <c r="B50" s="115"/>
      <c r="C50" s="115"/>
    </row>
    <row r="51" spans="1:18" ht="36" customHeight="1" x14ac:dyDescent="0.55000000000000004">
      <c r="A51" s="253" t="s">
        <v>190</v>
      </c>
      <c r="B51" s="250" t="s">
        <v>86</v>
      </c>
      <c r="C51" s="251"/>
      <c r="D51" s="252"/>
      <c r="E51" s="250" t="s">
        <v>87</v>
      </c>
      <c r="F51" s="251"/>
      <c r="G51" s="252"/>
      <c r="H51" s="250" t="s">
        <v>191</v>
      </c>
      <c r="I51" s="251"/>
      <c r="J51" s="252"/>
      <c r="K51" s="250" t="s">
        <v>7</v>
      </c>
      <c r="L51" s="251"/>
      <c r="M51" s="252"/>
      <c r="N51" s="250" t="s">
        <v>8</v>
      </c>
      <c r="O51" s="251"/>
      <c r="P51" s="252"/>
    </row>
    <row r="52" spans="1:18" ht="54.75" customHeight="1" x14ac:dyDescent="0.55000000000000004">
      <c r="A52" s="254"/>
      <c r="B52" s="214" t="s">
        <v>173</v>
      </c>
      <c r="C52" s="214" t="s">
        <v>174</v>
      </c>
      <c r="D52" s="214" t="s">
        <v>175</v>
      </c>
      <c r="E52" s="214" t="s">
        <v>173</v>
      </c>
      <c r="F52" s="214" t="s">
        <v>174</v>
      </c>
      <c r="G52" s="214" t="s">
        <v>175</v>
      </c>
      <c r="H52" s="214" t="s">
        <v>173</v>
      </c>
      <c r="I52" s="214" t="s">
        <v>174</v>
      </c>
      <c r="J52" s="214" t="s">
        <v>175</v>
      </c>
      <c r="K52" s="214" t="s">
        <v>173</v>
      </c>
      <c r="L52" s="214" t="s">
        <v>174</v>
      </c>
      <c r="M52" s="214" t="s">
        <v>175</v>
      </c>
      <c r="N52" s="214" t="s">
        <v>173</v>
      </c>
      <c r="O52" s="214" t="s">
        <v>174</v>
      </c>
      <c r="P52" s="214" t="s">
        <v>175</v>
      </c>
      <c r="Q52" s="214" t="s">
        <v>317</v>
      </c>
      <c r="R52" s="214" t="s">
        <v>318</v>
      </c>
    </row>
    <row r="53" spans="1:18" ht="35.25" customHeight="1" x14ac:dyDescent="0.55000000000000004">
      <c r="A53" s="178" t="s">
        <v>177</v>
      </c>
      <c r="B53" s="215">
        <v>314</v>
      </c>
      <c r="C53" s="215">
        <v>418</v>
      </c>
      <c r="D53" s="216">
        <v>732</v>
      </c>
      <c r="E53" s="215">
        <v>384</v>
      </c>
      <c r="F53" s="215">
        <v>484</v>
      </c>
      <c r="G53" s="216">
        <v>868</v>
      </c>
      <c r="H53" s="215">
        <v>418</v>
      </c>
      <c r="I53" s="215">
        <v>615</v>
      </c>
      <c r="J53" s="216">
        <v>1033</v>
      </c>
      <c r="K53" s="215">
        <v>364</v>
      </c>
      <c r="L53" s="215">
        <v>599</v>
      </c>
      <c r="M53" s="216">
        <v>963</v>
      </c>
      <c r="N53" s="217">
        <v>390</v>
      </c>
      <c r="O53" s="217">
        <v>546</v>
      </c>
      <c r="P53" s="217">
        <f t="shared" ref="P53:P60" si="2">N53+O53</f>
        <v>936</v>
      </c>
      <c r="Q53" s="218">
        <v>0.41666666666666669</v>
      </c>
      <c r="R53" s="218">
        <v>0.58333333333333337</v>
      </c>
    </row>
    <row r="54" spans="1:18" ht="35.25" customHeight="1" x14ac:dyDescent="0.55000000000000004">
      <c r="A54" s="178" t="s">
        <v>193</v>
      </c>
      <c r="B54" s="215">
        <v>166</v>
      </c>
      <c r="C54" s="215">
        <v>145</v>
      </c>
      <c r="D54" s="216">
        <v>311</v>
      </c>
      <c r="E54" s="215">
        <v>163</v>
      </c>
      <c r="F54" s="215">
        <v>157</v>
      </c>
      <c r="G54" s="216">
        <v>320</v>
      </c>
      <c r="H54" s="215">
        <v>219</v>
      </c>
      <c r="I54" s="215">
        <v>161</v>
      </c>
      <c r="J54" s="216">
        <v>380</v>
      </c>
      <c r="K54" s="215">
        <v>161</v>
      </c>
      <c r="L54" s="215">
        <v>158</v>
      </c>
      <c r="M54" s="216">
        <v>319</v>
      </c>
      <c r="N54" s="217">
        <v>171</v>
      </c>
      <c r="O54" s="217">
        <v>191</v>
      </c>
      <c r="P54" s="217">
        <f t="shared" si="2"/>
        <v>362</v>
      </c>
      <c r="Q54" s="218">
        <v>0.47237569060773482</v>
      </c>
      <c r="R54" s="218">
        <v>0.52762430939226523</v>
      </c>
    </row>
    <row r="55" spans="1:18" ht="35.25" customHeight="1" x14ac:dyDescent="0.55000000000000004">
      <c r="A55" s="126" t="s">
        <v>178</v>
      </c>
      <c r="B55" s="215">
        <v>32</v>
      </c>
      <c r="C55" s="215">
        <v>64</v>
      </c>
      <c r="D55" s="216">
        <v>96</v>
      </c>
      <c r="E55" s="215">
        <v>32</v>
      </c>
      <c r="F55" s="215">
        <v>76</v>
      </c>
      <c r="G55" s="216">
        <v>108</v>
      </c>
      <c r="H55" s="215">
        <v>34</v>
      </c>
      <c r="I55" s="215">
        <v>76</v>
      </c>
      <c r="J55" s="216">
        <v>110</v>
      </c>
      <c r="K55" s="215">
        <v>30</v>
      </c>
      <c r="L55" s="215">
        <v>95</v>
      </c>
      <c r="M55" s="216">
        <v>125</v>
      </c>
      <c r="N55" s="217">
        <v>38</v>
      </c>
      <c r="O55" s="217">
        <v>77</v>
      </c>
      <c r="P55" s="217">
        <f t="shared" si="2"/>
        <v>115</v>
      </c>
      <c r="Q55" s="218">
        <v>0.33043478260869563</v>
      </c>
      <c r="R55" s="218">
        <v>0.66956521739130437</v>
      </c>
    </row>
    <row r="56" spans="1:18" ht="35.25" customHeight="1" x14ac:dyDescent="0.55000000000000004">
      <c r="A56" s="126" t="s">
        <v>176</v>
      </c>
      <c r="B56" s="215">
        <v>21</v>
      </c>
      <c r="C56" s="215">
        <v>27</v>
      </c>
      <c r="D56" s="216">
        <v>48</v>
      </c>
      <c r="E56" s="215">
        <v>28</v>
      </c>
      <c r="F56" s="215">
        <v>37</v>
      </c>
      <c r="G56" s="216">
        <v>65</v>
      </c>
      <c r="H56" s="215">
        <v>20</v>
      </c>
      <c r="I56" s="215">
        <v>34</v>
      </c>
      <c r="J56" s="216">
        <v>54</v>
      </c>
      <c r="K56" s="215">
        <v>33</v>
      </c>
      <c r="L56" s="215">
        <v>32</v>
      </c>
      <c r="M56" s="216">
        <v>65</v>
      </c>
      <c r="N56" s="217">
        <v>27</v>
      </c>
      <c r="O56" s="217">
        <v>33</v>
      </c>
      <c r="P56" s="217">
        <f t="shared" si="2"/>
        <v>60</v>
      </c>
      <c r="Q56" s="218">
        <v>0.45</v>
      </c>
      <c r="R56" s="218">
        <v>0.55000000000000004</v>
      </c>
    </row>
    <row r="57" spans="1:18" ht="35.25" customHeight="1" x14ac:dyDescent="0.55000000000000004">
      <c r="A57" s="126" t="s">
        <v>192</v>
      </c>
      <c r="B57" s="215">
        <v>40</v>
      </c>
      <c r="C57" s="215">
        <v>2</v>
      </c>
      <c r="D57" s="216">
        <v>42</v>
      </c>
      <c r="E57" s="215">
        <v>36</v>
      </c>
      <c r="F57" s="215">
        <v>1</v>
      </c>
      <c r="G57" s="216">
        <v>37</v>
      </c>
      <c r="H57" s="215">
        <v>29</v>
      </c>
      <c r="I57" s="215">
        <v>1</v>
      </c>
      <c r="J57" s="216">
        <v>30</v>
      </c>
      <c r="K57" s="215">
        <v>26</v>
      </c>
      <c r="L57" s="215">
        <v>0</v>
      </c>
      <c r="M57" s="216">
        <v>26</v>
      </c>
      <c r="N57" s="217">
        <v>38</v>
      </c>
      <c r="O57" s="217">
        <v>1</v>
      </c>
      <c r="P57" s="217">
        <f t="shared" si="2"/>
        <v>39</v>
      </c>
      <c r="Q57" s="218">
        <v>0.97435897435897434</v>
      </c>
      <c r="R57" s="218">
        <v>2.564102564102564E-2</v>
      </c>
    </row>
    <row r="58" spans="1:18" ht="35.25" customHeight="1" x14ac:dyDescent="0.55000000000000004">
      <c r="A58" s="126" t="s">
        <v>179</v>
      </c>
      <c r="B58" s="215">
        <v>25</v>
      </c>
      <c r="C58" s="215">
        <v>0</v>
      </c>
      <c r="D58" s="216">
        <v>25</v>
      </c>
      <c r="E58" s="215">
        <v>27</v>
      </c>
      <c r="F58" s="215">
        <v>0</v>
      </c>
      <c r="G58" s="216">
        <v>27</v>
      </c>
      <c r="H58" s="215">
        <v>26</v>
      </c>
      <c r="I58" s="215" t="s">
        <v>148</v>
      </c>
      <c r="J58" s="216">
        <v>26</v>
      </c>
      <c r="K58" s="215">
        <v>20</v>
      </c>
      <c r="L58" s="215">
        <v>0</v>
      </c>
      <c r="M58" s="216">
        <v>20</v>
      </c>
      <c r="N58" s="217">
        <v>31</v>
      </c>
      <c r="O58" s="217">
        <v>0</v>
      </c>
      <c r="P58" s="217">
        <f t="shared" si="2"/>
        <v>31</v>
      </c>
      <c r="Q58" s="218">
        <v>1</v>
      </c>
      <c r="R58" s="218">
        <v>0</v>
      </c>
    </row>
    <row r="59" spans="1:18" ht="35.25" customHeight="1" x14ac:dyDescent="0.55000000000000004">
      <c r="A59" s="126" t="s">
        <v>181</v>
      </c>
      <c r="B59" s="215">
        <v>28</v>
      </c>
      <c r="C59" s="215">
        <v>0</v>
      </c>
      <c r="D59" s="216">
        <v>28</v>
      </c>
      <c r="E59" s="215">
        <v>33</v>
      </c>
      <c r="F59" s="215">
        <v>0</v>
      </c>
      <c r="G59" s="216">
        <v>33</v>
      </c>
      <c r="H59" s="215">
        <v>32</v>
      </c>
      <c r="I59" s="215" t="s">
        <v>148</v>
      </c>
      <c r="J59" s="216">
        <v>32</v>
      </c>
      <c r="K59" s="215">
        <v>18</v>
      </c>
      <c r="L59" s="215">
        <v>0</v>
      </c>
      <c r="M59" s="216">
        <v>18</v>
      </c>
      <c r="N59" s="217">
        <v>19</v>
      </c>
      <c r="O59" s="217">
        <v>0</v>
      </c>
      <c r="P59" s="217">
        <f t="shared" si="2"/>
        <v>19</v>
      </c>
      <c r="Q59" s="218">
        <v>1</v>
      </c>
      <c r="R59" s="218">
        <v>0</v>
      </c>
    </row>
    <row r="60" spans="1:18" ht="35.25" customHeight="1" x14ac:dyDescent="0.55000000000000004">
      <c r="A60" s="126" t="s">
        <v>183</v>
      </c>
      <c r="B60" s="215">
        <v>5</v>
      </c>
      <c r="C60" s="215">
        <v>7</v>
      </c>
      <c r="D60" s="216">
        <v>12</v>
      </c>
      <c r="E60" s="215">
        <v>3</v>
      </c>
      <c r="F60" s="215">
        <v>5</v>
      </c>
      <c r="G60" s="216">
        <v>8</v>
      </c>
      <c r="H60" s="215">
        <v>2</v>
      </c>
      <c r="I60" s="215">
        <v>13</v>
      </c>
      <c r="J60" s="216">
        <v>15</v>
      </c>
      <c r="K60" s="215">
        <v>4</v>
      </c>
      <c r="L60" s="215">
        <v>8</v>
      </c>
      <c r="M60" s="216">
        <v>12</v>
      </c>
      <c r="N60" s="217">
        <v>0</v>
      </c>
      <c r="O60" s="217">
        <v>4</v>
      </c>
      <c r="P60" s="217">
        <f t="shared" si="2"/>
        <v>4</v>
      </c>
      <c r="Q60" s="218">
        <v>0</v>
      </c>
      <c r="R60" s="218">
        <v>1</v>
      </c>
    </row>
    <row r="61" spans="1:18" ht="26.15" customHeight="1" x14ac:dyDescent="0.55000000000000004">
      <c r="A61" s="232" t="s">
        <v>184</v>
      </c>
      <c r="B61" s="234">
        <v>631</v>
      </c>
      <c r="C61" s="234">
        <v>663</v>
      </c>
      <c r="D61" s="234">
        <v>1294</v>
      </c>
      <c r="E61" s="234">
        <v>706</v>
      </c>
      <c r="F61" s="234">
        <v>760</v>
      </c>
      <c r="G61" s="234">
        <v>1466</v>
      </c>
      <c r="H61" s="234">
        <v>780</v>
      </c>
      <c r="I61" s="234">
        <v>900</v>
      </c>
      <c r="J61" s="234">
        <v>1680</v>
      </c>
      <c r="K61" s="234">
        <v>656</v>
      </c>
      <c r="L61" s="234">
        <v>892</v>
      </c>
      <c r="M61" s="234">
        <v>1548</v>
      </c>
      <c r="N61" s="234">
        <f t="shared" ref="N61:O61" si="3">SUM(N53:N60)</f>
        <v>714</v>
      </c>
      <c r="O61" s="234">
        <f t="shared" si="3"/>
        <v>852</v>
      </c>
      <c r="P61" s="234">
        <f>SUM(P53:P60)</f>
        <v>1566</v>
      </c>
      <c r="Q61" s="224">
        <v>0.45593869731800768</v>
      </c>
      <c r="R61" s="224">
        <v>0.54406130268199238</v>
      </c>
    </row>
    <row r="62" spans="1:18" x14ac:dyDescent="0.55000000000000004">
      <c r="A62" s="106" t="s">
        <v>384</v>
      </c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1:18" x14ac:dyDescent="0.55000000000000004">
      <c r="A63" s="106" t="s">
        <v>385</v>
      </c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1:18" x14ac:dyDescent="0.55000000000000004">
      <c r="A64" s="135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</row>
    <row r="65" spans="1:14" x14ac:dyDescent="0.55000000000000004">
      <c r="A65" s="140"/>
      <c r="B65" s="233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</row>
    <row r="66" spans="1:14" x14ac:dyDescent="0.55000000000000004">
      <c r="A66" s="135"/>
      <c r="B66" s="140"/>
      <c r="C66" s="140"/>
      <c r="D66" s="140"/>
      <c r="E66" s="140"/>
    </row>
    <row r="67" spans="1:14" x14ac:dyDescent="0.55000000000000004">
      <c r="A67" s="135"/>
      <c r="B67" s="140"/>
      <c r="C67" s="140"/>
      <c r="D67" s="140"/>
      <c r="E67" s="140"/>
    </row>
    <row r="68" spans="1:14" x14ac:dyDescent="0.55000000000000004">
      <c r="A68" s="150"/>
      <c r="B68" s="140"/>
      <c r="C68" s="140"/>
      <c r="D68" s="140"/>
      <c r="E68" s="140"/>
    </row>
  </sheetData>
  <sortState xmlns:xlrd2="http://schemas.microsoft.com/office/spreadsheetml/2017/richdata2" ref="A53:P60">
    <sortCondition descending="1" ref="P53:P60"/>
  </sortState>
  <mergeCells count="12">
    <mergeCell ref="A51:A52"/>
    <mergeCell ref="A3:A4"/>
    <mergeCell ref="E3:G3"/>
    <mergeCell ref="B3:D3"/>
    <mergeCell ref="B51:D51"/>
    <mergeCell ref="E51:G51"/>
    <mergeCell ref="N51:P51"/>
    <mergeCell ref="H3:J3"/>
    <mergeCell ref="N3:P3"/>
    <mergeCell ref="K3:M3"/>
    <mergeCell ref="K51:M51"/>
    <mergeCell ref="H51:J51"/>
  </mergeCells>
  <hyperlinks>
    <hyperlink ref="O1" location="'Table of contents'!A1" display="Return to contents" xr:uid="{F80215A1-26BE-4070-AFCA-4780B620E63F}"/>
  </hyperlink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rowBreaks count="1" manualBreakCount="1">
    <brk id="50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2AABE-2C6A-4934-A9E7-4F2929D73C0A}">
  <sheetPr>
    <tabColor rgb="FF92D050"/>
    <pageSetUpPr fitToPage="1"/>
  </sheetPr>
  <dimension ref="A1:L112"/>
  <sheetViews>
    <sheetView showGridLines="0" zoomScaleNormal="100" workbookViewId="0">
      <selection activeCell="A2" sqref="A2"/>
    </sheetView>
  </sheetViews>
  <sheetFormatPr defaultColWidth="9.1796875" defaultRowHeight="18" x14ac:dyDescent="0.55000000000000004"/>
  <cols>
    <col min="1" max="1" width="51.453125" style="97" customWidth="1"/>
    <col min="2" max="2" width="23.1796875" style="97" customWidth="1"/>
    <col min="3" max="3" width="19.1796875" style="115" customWidth="1"/>
    <col min="4" max="4" width="19.453125" style="97" customWidth="1"/>
    <col min="5" max="5" width="13.81640625" style="97" customWidth="1"/>
    <col min="6" max="6" width="16.81640625" style="97" customWidth="1"/>
    <col min="7" max="7" width="17.54296875" style="97" customWidth="1"/>
    <col min="8" max="11" width="13.81640625" style="97" customWidth="1"/>
    <col min="12" max="12" width="21.453125" style="97" customWidth="1"/>
    <col min="13" max="16384" width="9.1796875" style="97"/>
  </cols>
  <sheetData>
    <row r="1" spans="1:12" s="114" customFormat="1" ht="23.5" customHeight="1" x14ac:dyDescent="0.55000000000000004">
      <c r="A1" s="93" t="s">
        <v>84</v>
      </c>
      <c r="B1" s="173"/>
      <c r="C1" s="112"/>
      <c r="D1" s="113"/>
      <c r="E1" s="113"/>
      <c r="F1" s="113"/>
      <c r="G1" s="113"/>
      <c r="H1" s="200" t="s">
        <v>339</v>
      </c>
      <c r="I1" s="113"/>
      <c r="J1" s="113"/>
      <c r="K1" s="113"/>
    </row>
    <row r="2" spans="1:12" x14ac:dyDescent="0.55000000000000004">
      <c r="A2" s="28"/>
      <c r="B2" s="28"/>
      <c r="C2" s="97"/>
    </row>
    <row r="3" spans="1:12" ht="39" customHeight="1" x14ac:dyDescent="0.55000000000000004">
      <c r="A3" s="152" t="s">
        <v>85</v>
      </c>
      <c r="B3" s="145" t="s">
        <v>86</v>
      </c>
      <c r="C3" s="145" t="s">
        <v>87</v>
      </c>
      <c r="D3" s="145" t="s">
        <v>88</v>
      </c>
      <c r="E3" s="145" t="s">
        <v>7</v>
      </c>
      <c r="F3" s="145" t="s">
        <v>8</v>
      </c>
    </row>
    <row r="4" spans="1:12" ht="31.5" customHeight="1" x14ac:dyDescent="0.55000000000000004">
      <c r="A4" s="174" t="s">
        <v>89</v>
      </c>
      <c r="B4" s="175">
        <v>1413</v>
      </c>
      <c r="C4" s="175">
        <v>1489</v>
      </c>
      <c r="D4" s="175">
        <v>1514</v>
      </c>
      <c r="E4" s="175">
        <v>1451</v>
      </c>
      <c r="F4" s="176">
        <v>1606</v>
      </c>
      <c r="H4" s="207"/>
      <c r="I4" s="177"/>
      <c r="J4" s="177"/>
      <c r="K4" s="177"/>
      <c r="L4" s="177"/>
    </row>
    <row r="5" spans="1:12" ht="37.5" customHeight="1" x14ac:dyDescent="0.55000000000000004">
      <c r="A5" s="178" t="s">
        <v>322</v>
      </c>
      <c r="B5" s="154">
        <v>0.8</v>
      </c>
      <c r="C5" s="154">
        <v>0.8</v>
      </c>
      <c r="D5" s="154">
        <v>0.8</v>
      </c>
      <c r="E5" s="154">
        <v>0.8</v>
      </c>
      <c r="F5" s="156">
        <v>0.9</v>
      </c>
      <c r="H5" s="177"/>
      <c r="I5" s="177"/>
      <c r="J5" s="177"/>
      <c r="K5" s="177"/>
      <c r="L5" s="177"/>
    </row>
    <row r="6" spans="1:12" x14ac:dyDescent="0.55000000000000004">
      <c r="A6" s="106" t="s">
        <v>386</v>
      </c>
      <c r="B6" s="179"/>
      <c r="C6" s="97"/>
    </row>
    <row r="7" spans="1:12" customFormat="1" ht="14.5" x14ac:dyDescent="0.35">
      <c r="A7" s="2"/>
      <c r="B7" s="2"/>
      <c r="C7" s="3"/>
    </row>
    <row r="8" spans="1:12" customFormat="1" ht="14.5" x14ac:dyDescent="0.35">
      <c r="A8" s="3"/>
      <c r="B8" s="3"/>
      <c r="C8" s="3"/>
    </row>
    <row r="9" spans="1:12" ht="42.65" customHeight="1" x14ac:dyDescent="0.55000000000000004">
      <c r="A9" s="152" t="s">
        <v>96</v>
      </c>
      <c r="B9" s="145" t="s">
        <v>86</v>
      </c>
      <c r="C9" s="145" t="s">
        <v>87</v>
      </c>
      <c r="D9" s="145" t="s">
        <v>88</v>
      </c>
      <c r="E9" s="145" t="s">
        <v>7</v>
      </c>
      <c r="F9" s="145" t="s">
        <v>8</v>
      </c>
      <c r="H9" s="121"/>
    </row>
    <row r="10" spans="1:12" ht="26.5" customHeight="1" x14ac:dyDescent="0.55000000000000004">
      <c r="A10" s="178" t="s">
        <v>323</v>
      </c>
      <c r="B10" s="180">
        <v>826</v>
      </c>
      <c r="C10" s="180">
        <v>1004</v>
      </c>
      <c r="D10" s="180">
        <v>908</v>
      </c>
      <c r="E10" s="180">
        <v>888</v>
      </c>
      <c r="F10" s="206">
        <v>1020</v>
      </c>
      <c r="H10" s="132"/>
      <c r="I10" s="182"/>
    </row>
    <row r="11" spans="1:12" ht="26.5" customHeight="1" x14ac:dyDescent="0.55000000000000004">
      <c r="A11" s="178" t="s">
        <v>324</v>
      </c>
      <c r="B11" s="183">
        <v>30.4</v>
      </c>
      <c r="C11" s="183">
        <v>36.5</v>
      </c>
      <c r="D11" s="183">
        <v>32.700000000000003</v>
      </c>
      <c r="E11" s="183">
        <v>31.3</v>
      </c>
      <c r="F11" s="184">
        <v>35.200000000000003</v>
      </c>
      <c r="G11" s="107"/>
      <c r="H11" s="185"/>
      <c r="I11" s="182"/>
    </row>
    <row r="12" spans="1:12" ht="26.5" customHeight="1" x14ac:dyDescent="0.55000000000000004">
      <c r="A12" s="178" t="s">
        <v>325</v>
      </c>
      <c r="B12" s="180">
        <v>103</v>
      </c>
      <c r="C12" s="180">
        <v>130</v>
      </c>
      <c r="D12" s="180">
        <v>125</v>
      </c>
      <c r="E12" s="180">
        <v>116</v>
      </c>
      <c r="F12" s="181">
        <v>127</v>
      </c>
    </row>
    <row r="13" spans="1:12" ht="26.5" customHeight="1" x14ac:dyDescent="0.55000000000000004">
      <c r="A13" s="178" t="s">
        <v>326</v>
      </c>
      <c r="B13" s="183">
        <v>1.3</v>
      </c>
      <c r="C13" s="183">
        <v>1.6</v>
      </c>
      <c r="D13" s="183">
        <v>1.5</v>
      </c>
      <c r="E13" s="183">
        <v>1.4</v>
      </c>
      <c r="F13" s="184">
        <v>1.5</v>
      </c>
      <c r="H13" s="131"/>
    </row>
    <row r="14" spans="1:12" ht="26.5" customHeight="1" x14ac:dyDescent="0.55000000000000004">
      <c r="A14" s="178" t="s">
        <v>327</v>
      </c>
      <c r="B14" s="186">
        <v>929</v>
      </c>
      <c r="C14" s="186">
        <v>1134</v>
      </c>
      <c r="D14" s="186">
        <v>1033</v>
      </c>
      <c r="E14" s="186">
        <v>1004</v>
      </c>
      <c r="F14" s="187">
        <v>1147</v>
      </c>
      <c r="H14" s="207"/>
    </row>
    <row r="15" spans="1:12" x14ac:dyDescent="0.55000000000000004">
      <c r="A15" s="106" t="s">
        <v>351</v>
      </c>
      <c r="B15" s="179"/>
      <c r="C15" s="97"/>
    </row>
    <row r="16" spans="1:12" ht="19" customHeight="1" x14ac:dyDescent="0.55000000000000004">
      <c r="A16" s="106"/>
      <c r="B16" s="179"/>
      <c r="C16" s="97"/>
    </row>
    <row r="17" spans="1:6" ht="19" customHeight="1" x14ac:dyDescent="0.55000000000000004">
      <c r="A17" s="106"/>
      <c r="B17" s="179"/>
      <c r="C17" s="97"/>
    </row>
    <row r="18" spans="1:6" ht="27" customHeight="1" x14ac:dyDescent="0.55000000000000004">
      <c r="A18" s="143" t="s">
        <v>315</v>
      </c>
      <c r="B18" s="115"/>
      <c r="C18" s="97"/>
    </row>
    <row r="19" spans="1:6" ht="39" x14ac:dyDescent="0.55000000000000004">
      <c r="A19" s="152" t="s">
        <v>92</v>
      </c>
      <c r="B19" s="145" t="s">
        <v>86</v>
      </c>
      <c r="C19" s="145" t="s">
        <v>87</v>
      </c>
      <c r="D19" s="145" t="s">
        <v>88</v>
      </c>
      <c r="E19" s="153" t="s">
        <v>7</v>
      </c>
      <c r="F19" s="145" t="s">
        <v>8</v>
      </c>
    </row>
    <row r="20" spans="1:6" ht="27" customHeight="1" x14ac:dyDescent="0.55000000000000004">
      <c r="A20" s="122" t="s">
        <v>93</v>
      </c>
      <c r="B20" s="154">
        <v>0.8</v>
      </c>
      <c r="C20" s="154">
        <v>1.1000000000000001</v>
      </c>
      <c r="D20" s="154">
        <v>1</v>
      </c>
      <c r="E20" s="155">
        <v>0.9</v>
      </c>
      <c r="F20" s="172">
        <v>0.9</v>
      </c>
    </row>
    <row r="21" spans="1:6" ht="27" customHeight="1" x14ac:dyDescent="0.55000000000000004">
      <c r="A21" s="122" t="s">
        <v>94</v>
      </c>
      <c r="B21" s="154">
        <v>0.9</v>
      </c>
      <c r="C21" s="154">
        <v>0.9</v>
      </c>
      <c r="D21" s="154">
        <v>0.8</v>
      </c>
      <c r="E21" s="155">
        <v>0.8</v>
      </c>
      <c r="F21" s="172">
        <v>0.8</v>
      </c>
    </row>
    <row r="22" spans="1:6" ht="27" customHeight="1" x14ac:dyDescent="0.55000000000000004">
      <c r="A22" s="122" t="s">
        <v>95</v>
      </c>
      <c r="B22" s="154">
        <v>0.8</v>
      </c>
      <c r="C22" s="154">
        <v>0.8</v>
      </c>
      <c r="D22" s="154">
        <v>0.8</v>
      </c>
      <c r="E22" s="155">
        <v>0.7</v>
      </c>
      <c r="F22" s="172">
        <v>0.9</v>
      </c>
    </row>
    <row r="23" spans="1:6" x14ac:dyDescent="0.55000000000000004">
      <c r="A23" s="68" t="s">
        <v>387</v>
      </c>
      <c r="B23" s="115"/>
      <c r="C23" s="97"/>
    </row>
    <row r="24" spans="1:6" ht="27" customHeight="1" x14ac:dyDescent="0.55000000000000004">
      <c r="B24" s="115"/>
      <c r="C24" s="97"/>
    </row>
    <row r="25" spans="1:6" ht="27" customHeight="1" x14ac:dyDescent="0.55000000000000004">
      <c r="A25" s="143" t="s">
        <v>316</v>
      </c>
      <c r="B25" s="115"/>
      <c r="C25" s="97"/>
    </row>
    <row r="26" spans="1:6" ht="39" x14ac:dyDescent="0.55000000000000004">
      <c r="A26" s="152" t="s">
        <v>90</v>
      </c>
      <c r="B26" s="145" t="s">
        <v>86</v>
      </c>
      <c r="C26" s="145" t="s">
        <v>87</v>
      </c>
      <c r="D26" s="145" t="s">
        <v>88</v>
      </c>
      <c r="E26" s="153" t="s">
        <v>7</v>
      </c>
      <c r="F26" s="145" t="s">
        <v>8</v>
      </c>
    </row>
    <row r="27" spans="1:6" ht="27" customHeight="1" x14ac:dyDescent="0.55000000000000004">
      <c r="A27" s="122" t="s">
        <v>91</v>
      </c>
      <c r="B27" s="154">
        <v>0.9</v>
      </c>
      <c r="C27" s="154">
        <v>1</v>
      </c>
      <c r="D27" s="154">
        <v>0.9</v>
      </c>
      <c r="E27" s="155">
        <v>0.9</v>
      </c>
      <c r="F27" s="172">
        <v>1</v>
      </c>
    </row>
    <row r="28" spans="1:6" ht="27" customHeight="1" x14ac:dyDescent="0.55000000000000004">
      <c r="A28" s="122" t="s">
        <v>29</v>
      </c>
      <c r="B28" s="154">
        <v>0.7</v>
      </c>
      <c r="C28" s="154">
        <v>0.8</v>
      </c>
      <c r="D28" s="154">
        <v>0.8</v>
      </c>
      <c r="E28" s="155">
        <v>0.7</v>
      </c>
      <c r="F28" s="172">
        <v>0.9</v>
      </c>
    </row>
    <row r="29" spans="1:6" ht="27" customHeight="1" x14ac:dyDescent="0.55000000000000004">
      <c r="A29" s="122" t="s">
        <v>23</v>
      </c>
      <c r="B29" s="154">
        <v>0.6</v>
      </c>
      <c r="C29" s="154">
        <v>0.9</v>
      </c>
      <c r="D29" s="154">
        <v>1</v>
      </c>
      <c r="E29" s="155">
        <v>0.7</v>
      </c>
      <c r="F29" s="172">
        <v>0.6</v>
      </c>
    </row>
    <row r="30" spans="1:6" x14ac:dyDescent="0.55000000000000004">
      <c r="A30" s="68" t="s">
        <v>388</v>
      </c>
      <c r="B30" s="115"/>
      <c r="C30" s="97"/>
    </row>
    <row r="31" spans="1:6" x14ac:dyDescent="0.55000000000000004">
      <c r="A31" s="106"/>
      <c r="B31" s="179"/>
      <c r="C31" s="97"/>
    </row>
    <row r="32" spans="1:6" x14ac:dyDescent="0.55000000000000004">
      <c r="A32" s="106"/>
      <c r="B32" s="179"/>
      <c r="C32" s="97"/>
    </row>
    <row r="33" spans="1:7" ht="63.75" customHeight="1" x14ac:dyDescent="0.55000000000000004">
      <c r="A33" s="144" t="s">
        <v>135</v>
      </c>
      <c r="B33" s="145" t="s">
        <v>8</v>
      </c>
      <c r="C33" s="97"/>
      <c r="E33" s="121"/>
    </row>
    <row r="34" spans="1:7" ht="34" customHeight="1" x14ac:dyDescent="0.55000000000000004">
      <c r="A34" s="178" t="s">
        <v>137</v>
      </c>
      <c r="B34" s="176">
        <v>771</v>
      </c>
      <c r="C34" s="97"/>
    </row>
    <row r="35" spans="1:7" ht="34" customHeight="1" x14ac:dyDescent="0.55000000000000004">
      <c r="A35" s="178" t="s">
        <v>139</v>
      </c>
      <c r="B35" s="176">
        <v>518</v>
      </c>
      <c r="C35" s="97"/>
    </row>
    <row r="36" spans="1:7" ht="34" customHeight="1" x14ac:dyDescent="0.55000000000000004">
      <c r="A36" s="178" t="s">
        <v>138</v>
      </c>
      <c r="B36" s="176">
        <v>202</v>
      </c>
      <c r="C36" s="97"/>
      <c r="D36" s="132"/>
    </row>
    <row r="37" spans="1:7" ht="34" customHeight="1" x14ac:dyDescent="0.55000000000000004">
      <c r="A37" s="178" t="s">
        <v>136</v>
      </c>
      <c r="B37" s="176">
        <v>115</v>
      </c>
      <c r="C37" s="97"/>
    </row>
    <row r="38" spans="1:7" x14ac:dyDescent="0.55000000000000004">
      <c r="A38" s="106" t="s">
        <v>389</v>
      </c>
      <c r="B38" s="115"/>
      <c r="C38" s="97"/>
    </row>
    <row r="39" spans="1:7" customFormat="1" ht="14.5" x14ac:dyDescent="0.35">
      <c r="A39" s="2"/>
      <c r="B39" s="2"/>
      <c r="C39" s="3"/>
    </row>
    <row r="40" spans="1:7" customFormat="1" ht="14.5" x14ac:dyDescent="0.35">
      <c r="A40" s="3"/>
      <c r="B40" s="3"/>
      <c r="C40" s="3"/>
    </row>
    <row r="41" spans="1:7" ht="49.5" customHeight="1" x14ac:dyDescent="0.55000000000000004">
      <c r="A41" s="152" t="s">
        <v>97</v>
      </c>
      <c r="B41" s="145" t="s">
        <v>8</v>
      </c>
      <c r="C41" s="145" t="s">
        <v>98</v>
      </c>
      <c r="E41" s="121"/>
    </row>
    <row r="42" spans="1:7" ht="33" customHeight="1" x14ac:dyDescent="0.55000000000000004">
      <c r="A42" s="122" t="s">
        <v>99</v>
      </c>
      <c r="B42" s="188">
        <v>217</v>
      </c>
      <c r="C42" s="189">
        <v>5.3999999999999999E-2</v>
      </c>
      <c r="E42" s="108"/>
      <c r="G42" s="190"/>
    </row>
    <row r="43" spans="1:7" ht="33" customHeight="1" x14ac:dyDescent="0.55000000000000004">
      <c r="A43" s="122" t="s">
        <v>100</v>
      </c>
      <c r="B43" s="188">
        <v>180</v>
      </c>
      <c r="C43" s="189">
        <v>4.4999999999999998E-2</v>
      </c>
      <c r="E43" s="108"/>
    </row>
    <row r="44" spans="1:7" ht="33" customHeight="1" x14ac:dyDescent="0.55000000000000004">
      <c r="A44" s="122" t="s">
        <v>101</v>
      </c>
      <c r="B44" s="188">
        <v>178</v>
      </c>
      <c r="C44" s="189">
        <v>4.3999999999999997E-2</v>
      </c>
      <c r="E44" s="108"/>
    </row>
    <row r="45" spans="1:7" ht="33" customHeight="1" x14ac:dyDescent="0.55000000000000004">
      <c r="A45" s="122" t="s">
        <v>102</v>
      </c>
      <c r="B45" s="188">
        <v>151</v>
      </c>
      <c r="C45" s="189">
        <v>3.7999999999999999E-2</v>
      </c>
      <c r="E45" s="108"/>
    </row>
    <row r="46" spans="1:7" ht="33" customHeight="1" x14ac:dyDescent="0.55000000000000004">
      <c r="A46" s="122" t="s">
        <v>103</v>
      </c>
      <c r="B46" s="188">
        <v>147</v>
      </c>
      <c r="C46" s="189">
        <v>3.6999999999999998E-2</v>
      </c>
      <c r="E46" s="108"/>
    </row>
    <row r="47" spans="1:7" ht="33" customHeight="1" x14ac:dyDescent="0.55000000000000004">
      <c r="A47" s="122" t="s">
        <v>104</v>
      </c>
      <c r="B47" s="188">
        <v>144</v>
      </c>
      <c r="C47" s="189">
        <v>3.5999999999999997E-2</v>
      </c>
      <c r="E47" s="108"/>
    </row>
    <row r="48" spans="1:7" ht="33" customHeight="1" x14ac:dyDescent="0.55000000000000004">
      <c r="A48" s="122" t="s">
        <v>105</v>
      </c>
      <c r="B48" s="188">
        <v>140</v>
      </c>
      <c r="C48" s="189">
        <v>3.5000000000000003E-2</v>
      </c>
      <c r="E48" s="108"/>
    </row>
    <row r="49" spans="1:5" ht="33" customHeight="1" x14ac:dyDescent="0.55000000000000004">
      <c r="A49" s="122" t="s">
        <v>106</v>
      </c>
      <c r="B49" s="188">
        <v>133</v>
      </c>
      <c r="C49" s="189">
        <v>3.3000000000000002E-2</v>
      </c>
      <c r="E49" s="108"/>
    </row>
    <row r="50" spans="1:5" ht="33" customHeight="1" x14ac:dyDescent="0.55000000000000004">
      <c r="A50" s="122" t="s">
        <v>107</v>
      </c>
      <c r="B50" s="188">
        <v>132</v>
      </c>
      <c r="C50" s="189">
        <v>3.3000000000000002E-2</v>
      </c>
      <c r="E50" s="108"/>
    </row>
    <row r="51" spans="1:5" ht="33" customHeight="1" x14ac:dyDescent="0.55000000000000004">
      <c r="A51" s="122" t="s">
        <v>108</v>
      </c>
      <c r="B51" s="188">
        <v>121</v>
      </c>
      <c r="C51" s="189">
        <v>0.03</v>
      </c>
      <c r="E51" s="108"/>
    </row>
    <row r="52" spans="1:5" ht="33" customHeight="1" x14ac:dyDescent="0.55000000000000004">
      <c r="A52" s="122" t="s">
        <v>109</v>
      </c>
      <c r="B52" s="188">
        <v>120</v>
      </c>
      <c r="C52" s="189">
        <v>0.03</v>
      </c>
      <c r="E52" s="108"/>
    </row>
    <row r="53" spans="1:5" ht="33" customHeight="1" x14ac:dyDescent="0.55000000000000004">
      <c r="A53" s="122" t="s">
        <v>110</v>
      </c>
      <c r="B53" s="188">
        <v>115</v>
      </c>
      <c r="C53" s="189">
        <v>2.9000000000000001E-2</v>
      </c>
      <c r="E53" s="108"/>
    </row>
    <row r="54" spans="1:5" ht="33" customHeight="1" x14ac:dyDescent="0.55000000000000004">
      <c r="A54" s="122" t="s">
        <v>111</v>
      </c>
      <c r="B54" s="188">
        <v>100</v>
      </c>
      <c r="C54" s="189">
        <v>2.5000000000000001E-2</v>
      </c>
      <c r="E54" s="108"/>
    </row>
    <row r="55" spans="1:5" ht="33" customHeight="1" x14ac:dyDescent="0.55000000000000004">
      <c r="A55" s="122" t="s">
        <v>112</v>
      </c>
      <c r="B55" s="188">
        <v>93</v>
      </c>
      <c r="C55" s="189">
        <v>2.3E-2</v>
      </c>
      <c r="E55" s="108"/>
    </row>
    <row r="56" spans="1:5" ht="33" customHeight="1" x14ac:dyDescent="0.55000000000000004">
      <c r="A56" s="122" t="s">
        <v>113</v>
      </c>
      <c r="B56" s="188">
        <v>92</v>
      </c>
      <c r="C56" s="189">
        <v>2.3E-2</v>
      </c>
      <c r="E56" s="108"/>
    </row>
    <row r="57" spans="1:5" ht="33" customHeight="1" x14ac:dyDescent="0.55000000000000004">
      <c r="A57" s="122" t="s">
        <v>114</v>
      </c>
      <c r="B57" s="188">
        <v>91</v>
      </c>
      <c r="C57" s="189">
        <v>2.3E-2</v>
      </c>
      <c r="E57" s="108"/>
    </row>
    <row r="58" spans="1:5" ht="33" customHeight="1" x14ac:dyDescent="0.55000000000000004">
      <c r="A58" s="122" t="s">
        <v>115</v>
      </c>
      <c r="B58" s="188">
        <v>74</v>
      </c>
      <c r="C58" s="189">
        <v>1.7999999999999999E-2</v>
      </c>
      <c r="E58" s="108"/>
    </row>
    <row r="59" spans="1:5" ht="33" customHeight="1" x14ac:dyDescent="0.55000000000000004">
      <c r="A59" s="122" t="s">
        <v>116</v>
      </c>
      <c r="B59" s="188">
        <v>74</v>
      </c>
      <c r="C59" s="189">
        <v>1.7999999999999999E-2</v>
      </c>
      <c r="E59" s="108"/>
    </row>
    <row r="60" spans="1:5" ht="33" customHeight="1" x14ac:dyDescent="0.55000000000000004">
      <c r="A60" s="122" t="s">
        <v>117</v>
      </c>
      <c r="B60" s="188">
        <v>69</v>
      </c>
      <c r="C60" s="189">
        <v>1.7000000000000001E-2</v>
      </c>
      <c r="E60" s="108"/>
    </row>
    <row r="61" spans="1:5" ht="33" customHeight="1" x14ac:dyDescent="0.55000000000000004">
      <c r="A61" s="122" t="s">
        <v>118</v>
      </c>
      <c r="B61" s="188">
        <v>66</v>
      </c>
      <c r="C61" s="189">
        <v>1.6E-2</v>
      </c>
      <c r="E61" s="108"/>
    </row>
    <row r="62" spans="1:5" x14ac:dyDescent="0.55000000000000004">
      <c r="A62" s="106" t="s">
        <v>394</v>
      </c>
      <c r="B62" s="115"/>
      <c r="C62" s="97"/>
    </row>
    <row r="63" spans="1:5" customFormat="1" ht="14.5" x14ac:dyDescent="0.35">
      <c r="A63" s="2"/>
      <c r="B63" s="2"/>
      <c r="C63" s="3"/>
    </row>
    <row r="64" spans="1:5" customFormat="1" ht="14.5" x14ac:dyDescent="0.35">
      <c r="A64" s="3"/>
      <c r="B64" s="3"/>
      <c r="C64" s="3"/>
    </row>
    <row r="65" spans="1:6" ht="39" x14ac:dyDescent="0.55000000000000004">
      <c r="A65" s="157" t="s">
        <v>319</v>
      </c>
      <c r="B65" s="145" t="s">
        <v>86</v>
      </c>
      <c r="C65" s="145" t="s">
        <v>87</v>
      </c>
      <c r="D65" s="145" t="s">
        <v>88</v>
      </c>
      <c r="E65" s="145" t="s">
        <v>7</v>
      </c>
      <c r="F65" s="145" t="s">
        <v>8</v>
      </c>
    </row>
    <row r="66" spans="1:6" ht="28" customHeight="1" x14ac:dyDescent="0.55000000000000004">
      <c r="A66" s="192" t="s">
        <v>328</v>
      </c>
      <c r="B66" s="105">
        <v>207</v>
      </c>
      <c r="C66" s="105">
        <v>199</v>
      </c>
      <c r="D66" s="105">
        <v>199</v>
      </c>
      <c r="E66" s="105">
        <v>191</v>
      </c>
      <c r="F66" s="105">
        <v>217</v>
      </c>
    </row>
    <row r="67" spans="1:6" ht="28" customHeight="1" x14ac:dyDescent="0.55000000000000004">
      <c r="A67" s="192" t="s">
        <v>320</v>
      </c>
      <c r="B67" s="105">
        <v>151</v>
      </c>
      <c r="C67" s="105">
        <v>152</v>
      </c>
      <c r="D67" s="105">
        <v>178</v>
      </c>
      <c r="E67" s="105">
        <v>178</v>
      </c>
      <c r="F67" s="105">
        <v>180</v>
      </c>
    </row>
    <row r="68" spans="1:6" ht="28" customHeight="1" x14ac:dyDescent="0.55000000000000004">
      <c r="A68" s="192" t="s">
        <v>329</v>
      </c>
      <c r="B68" s="105">
        <v>121</v>
      </c>
      <c r="C68" s="105">
        <v>153</v>
      </c>
      <c r="D68" s="105">
        <v>176</v>
      </c>
      <c r="E68" s="105">
        <v>141</v>
      </c>
      <c r="F68" s="105">
        <v>178</v>
      </c>
    </row>
    <row r="69" spans="1:6" ht="28" customHeight="1" x14ac:dyDescent="0.55000000000000004">
      <c r="A69" s="192" t="s">
        <v>102</v>
      </c>
      <c r="B69" s="105">
        <v>105</v>
      </c>
      <c r="C69" s="105">
        <v>120</v>
      </c>
      <c r="D69" s="105">
        <v>110</v>
      </c>
      <c r="E69" s="105">
        <v>138</v>
      </c>
      <c r="F69" s="105">
        <v>151</v>
      </c>
    </row>
    <row r="70" spans="1:6" ht="28" customHeight="1" x14ac:dyDescent="0.55000000000000004">
      <c r="A70" s="192" t="s">
        <v>321</v>
      </c>
      <c r="B70" s="105">
        <v>152</v>
      </c>
      <c r="C70" s="105">
        <v>159</v>
      </c>
      <c r="D70" s="105">
        <v>166</v>
      </c>
      <c r="E70" s="105">
        <v>176</v>
      </c>
      <c r="F70" s="105">
        <v>147</v>
      </c>
    </row>
    <row r="71" spans="1:6" x14ac:dyDescent="0.55000000000000004">
      <c r="A71" s="106" t="s">
        <v>395</v>
      </c>
      <c r="B71" s="115"/>
      <c r="C71" s="97"/>
    </row>
    <row r="72" spans="1:6" customFormat="1" ht="14.5" x14ac:dyDescent="0.35">
      <c r="A72" s="2"/>
      <c r="B72" s="2"/>
      <c r="C72" s="3"/>
    </row>
    <row r="73" spans="1:6" customFormat="1" ht="14.5" x14ac:dyDescent="0.35">
      <c r="A73" s="3"/>
      <c r="B73" s="3"/>
      <c r="C73" s="3"/>
    </row>
    <row r="74" spans="1:6" ht="39" x14ac:dyDescent="0.55000000000000004">
      <c r="A74" s="144" t="s">
        <v>140</v>
      </c>
      <c r="B74" s="145" t="s">
        <v>8</v>
      </c>
      <c r="C74" s="97"/>
      <c r="E74" s="121"/>
    </row>
    <row r="75" spans="1:6" ht="36" customHeight="1" x14ac:dyDescent="0.55000000000000004">
      <c r="A75" s="178" t="s">
        <v>136</v>
      </c>
      <c r="B75" s="176">
        <v>530</v>
      </c>
      <c r="C75" s="97"/>
    </row>
    <row r="76" spans="1:6" ht="36" customHeight="1" x14ac:dyDescent="0.55000000000000004">
      <c r="A76" s="178" t="s">
        <v>137</v>
      </c>
      <c r="B76" s="176">
        <v>467</v>
      </c>
      <c r="C76" s="97"/>
    </row>
    <row r="77" spans="1:6" ht="36" customHeight="1" x14ac:dyDescent="0.55000000000000004">
      <c r="A77" s="178" t="s">
        <v>138</v>
      </c>
      <c r="B77" s="176">
        <v>75</v>
      </c>
      <c r="C77" s="97"/>
    </row>
    <row r="78" spans="1:6" ht="36" customHeight="1" x14ac:dyDescent="0.55000000000000004">
      <c r="A78" s="178" t="s">
        <v>139</v>
      </c>
      <c r="B78" s="176">
        <v>75</v>
      </c>
      <c r="C78" s="97"/>
    </row>
    <row r="79" spans="1:6" x14ac:dyDescent="0.55000000000000004">
      <c r="A79" s="106" t="s">
        <v>352</v>
      </c>
      <c r="B79" s="179"/>
      <c r="C79" s="97"/>
    </row>
    <row r="80" spans="1:6" customFormat="1" ht="14.5" x14ac:dyDescent="0.35">
      <c r="A80" s="2"/>
      <c r="B80" s="2"/>
      <c r="C80" s="3"/>
    </row>
    <row r="81" spans="1:5" customFormat="1" ht="14.5" x14ac:dyDescent="0.35">
      <c r="A81" s="3"/>
      <c r="B81" s="3"/>
      <c r="C81" s="3"/>
    </row>
    <row r="82" spans="1:5" ht="51" customHeight="1" x14ac:dyDescent="0.55000000000000004">
      <c r="A82" s="152" t="s">
        <v>119</v>
      </c>
      <c r="B82" s="145" t="s">
        <v>8</v>
      </c>
      <c r="C82" s="145" t="s">
        <v>98</v>
      </c>
      <c r="E82" s="121"/>
    </row>
    <row r="83" spans="1:5" ht="33" customHeight="1" x14ac:dyDescent="0.55000000000000004">
      <c r="A83" s="122" t="s">
        <v>110</v>
      </c>
      <c r="B83" s="188">
        <v>269</v>
      </c>
      <c r="C83" s="189">
        <v>0.11899999999999999</v>
      </c>
      <c r="E83" s="191"/>
    </row>
    <row r="84" spans="1:5" ht="33" customHeight="1" x14ac:dyDescent="0.55000000000000004">
      <c r="A84" s="122" t="s">
        <v>115</v>
      </c>
      <c r="B84" s="188">
        <v>223</v>
      </c>
      <c r="C84" s="189">
        <v>9.9000000000000005E-2</v>
      </c>
      <c r="E84" s="191"/>
    </row>
    <row r="85" spans="1:5" ht="33" customHeight="1" x14ac:dyDescent="0.55000000000000004">
      <c r="A85" s="122" t="s">
        <v>120</v>
      </c>
      <c r="B85" s="188">
        <v>163</v>
      </c>
      <c r="C85" s="189">
        <v>7.1999999999999995E-2</v>
      </c>
      <c r="E85" s="190"/>
    </row>
    <row r="86" spans="1:5" ht="33" customHeight="1" x14ac:dyDescent="0.55000000000000004">
      <c r="A86" s="122" t="s">
        <v>121</v>
      </c>
      <c r="B86" s="188">
        <v>152</v>
      </c>
      <c r="C86" s="189">
        <v>6.7000000000000004E-2</v>
      </c>
      <c r="E86" s="190"/>
    </row>
    <row r="87" spans="1:5" ht="33" customHeight="1" x14ac:dyDescent="0.55000000000000004">
      <c r="A87" s="122" t="s">
        <v>122</v>
      </c>
      <c r="B87" s="188">
        <v>108</v>
      </c>
      <c r="C87" s="189">
        <v>4.8000000000000001E-2</v>
      </c>
      <c r="E87" s="190"/>
    </row>
    <row r="88" spans="1:5" ht="33" customHeight="1" x14ac:dyDescent="0.55000000000000004">
      <c r="A88" s="122" t="s">
        <v>102</v>
      </c>
      <c r="B88" s="188">
        <v>92</v>
      </c>
      <c r="C88" s="189">
        <v>4.1000000000000002E-2</v>
      </c>
      <c r="E88" s="191"/>
    </row>
    <row r="89" spans="1:5" ht="33" customHeight="1" x14ac:dyDescent="0.55000000000000004">
      <c r="A89" s="122" t="s">
        <v>123</v>
      </c>
      <c r="B89" s="188">
        <v>91</v>
      </c>
      <c r="C89" s="189">
        <v>0.04</v>
      </c>
      <c r="E89" s="190"/>
    </row>
    <row r="90" spans="1:5" ht="33" customHeight="1" x14ac:dyDescent="0.55000000000000004">
      <c r="A90" s="122" t="s">
        <v>124</v>
      </c>
      <c r="B90" s="188">
        <v>90</v>
      </c>
      <c r="C90" s="189">
        <v>0.04</v>
      </c>
      <c r="E90" s="190"/>
    </row>
    <row r="91" spans="1:5" ht="33" customHeight="1" x14ac:dyDescent="0.55000000000000004">
      <c r="A91" s="122" t="s">
        <v>125</v>
      </c>
      <c r="B91" s="188">
        <v>88</v>
      </c>
      <c r="C91" s="189">
        <v>3.9E-2</v>
      </c>
      <c r="E91" s="190"/>
    </row>
    <row r="92" spans="1:5" ht="33" customHeight="1" x14ac:dyDescent="0.55000000000000004">
      <c r="A92" s="122" t="s">
        <v>126</v>
      </c>
      <c r="B92" s="188">
        <v>83</v>
      </c>
      <c r="C92" s="189">
        <v>3.6999999999999998E-2</v>
      </c>
      <c r="E92" s="190"/>
    </row>
    <row r="93" spans="1:5" ht="33" customHeight="1" x14ac:dyDescent="0.55000000000000004">
      <c r="A93" s="122" t="s">
        <v>127</v>
      </c>
      <c r="B93" s="188">
        <v>82</v>
      </c>
      <c r="C93" s="189">
        <v>3.5999999999999997E-2</v>
      </c>
      <c r="E93" s="190"/>
    </row>
    <row r="94" spans="1:5" ht="33" customHeight="1" x14ac:dyDescent="0.55000000000000004">
      <c r="A94" s="122" t="s">
        <v>128</v>
      </c>
      <c r="B94" s="188">
        <v>72</v>
      </c>
      <c r="C94" s="189">
        <v>3.2000000000000001E-2</v>
      </c>
      <c r="E94" s="190"/>
    </row>
    <row r="95" spans="1:5" ht="33" customHeight="1" x14ac:dyDescent="0.55000000000000004">
      <c r="A95" s="122" t="s">
        <v>129</v>
      </c>
      <c r="B95" s="188">
        <v>70</v>
      </c>
      <c r="C95" s="189">
        <v>3.1E-2</v>
      </c>
      <c r="E95" s="190"/>
    </row>
    <row r="96" spans="1:5" ht="33" customHeight="1" x14ac:dyDescent="0.55000000000000004">
      <c r="A96" s="122" t="s">
        <v>130</v>
      </c>
      <c r="B96" s="188">
        <v>59</v>
      </c>
      <c r="C96" s="189">
        <v>2.5999999999999999E-2</v>
      </c>
      <c r="E96" s="190"/>
    </row>
    <row r="97" spans="1:6" ht="33" customHeight="1" x14ac:dyDescent="0.55000000000000004">
      <c r="A97" s="122" t="s">
        <v>131</v>
      </c>
      <c r="B97" s="188">
        <v>53</v>
      </c>
      <c r="C97" s="189">
        <v>2.3E-2</v>
      </c>
      <c r="E97" s="190"/>
    </row>
    <row r="98" spans="1:6" ht="33" customHeight="1" x14ac:dyDescent="0.55000000000000004">
      <c r="A98" s="122" t="s">
        <v>112</v>
      </c>
      <c r="B98" s="188">
        <v>46</v>
      </c>
      <c r="C98" s="189">
        <v>0.02</v>
      </c>
      <c r="E98" s="190"/>
    </row>
    <row r="99" spans="1:6" ht="33" customHeight="1" x14ac:dyDescent="0.55000000000000004">
      <c r="A99" s="122" t="s">
        <v>105</v>
      </c>
      <c r="B99" s="188">
        <v>46</v>
      </c>
      <c r="C99" s="189">
        <v>0.02</v>
      </c>
      <c r="E99" s="190"/>
    </row>
    <row r="100" spans="1:6" ht="33" customHeight="1" x14ac:dyDescent="0.55000000000000004">
      <c r="A100" s="122" t="s">
        <v>132</v>
      </c>
      <c r="B100" s="188">
        <v>39</v>
      </c>
      <c r="C100" s="189">
        <v>1.7000000000000001E-2</v>
      </c>
      <c r="E100" s="190"/>
    </row>
    <row r="101" spans="1:6" ht="33" customHeight="1" x14ac:dyDescent="0.55000000000000004">
      <c r="A101" s="122" t="s">
        <v>133</v>
      </c>
      <c r="B101" s="188">
        <v>39</v>
      </c>
      <c r="C101" s="189">
        <v>1.7000000000000001E-2</v>
      </c>
      <c r="E101" s="190"/>
    </row>
    <row r="102" spans="1:6" ht="33" customHeight="1" x14ac:dyDescent="0.55000000000000004">
      <c r="A102" s="122" t="s">
        <v>134</v>
      </c>
      <c r="B102" s="188">
        <v>38</v>
      </c>
      <c r="C102" s="189">
        <v>1.7000000000000001E-2</v>
      </c>
      <c r="E102" s="190"/>
    </row>
    <row r="103" spans="1:6" x14ac:dyDescent="0.55000000000000004">
      <c r="A103" s="106" t="s">
        <v>396</v>
      </c>
      <c r="B103" s="115"/>
      <c r="C103" s="97"/>
      <c r="F103" s="97" t="str">
        <f t="shared" ref="F103" si="0">IF(ROUND(C103,3)&lt;&gt;ROUND(E103,3),"Check","")</f>
        <v/>
      </c>
    </row>
    <row r="104" spans="1:6" customFormat="1" ht="14.5" x14ac:dyDescent="0.35">
      <c r="A104" s="2"/>
      <c r="B104" s="2"/>
      <c r="C104" s="3"/>
    </row>
    <row r="105" spans="1:6" customFormat="1" ht="14.5" x14ac:dyDescent="0.35">
      <c r="A105" s="3"/>
      <c r="B105" s="3"/>
      <c r="C105" s="3"/>
    </row>
    <row r="106" spans="1:6" ht="39" x14ac:dyDescent="0.55000000000000004">
      <c r="A106" s="157" t="s">
        <v>335</v>
      </c>
      <c r="B106" s="145" t="s">
        <v>86</v>
      </c>
      <c r="C106" s="145" t="s">
        <v>87</v>
      </c>
      <c r="D106" s="145" t="s">
        <v>88</v>
      </c>
      <c r="E106" s="145" t="s">
        <v>7</v>
      </c>
      <c r="F106" s="145" t="s">
        <v>8</v>
      </c>
    </row>
    <row r="107" spans="1:6" ht="27" customHeight="1" x14ac:dyDescent="0.55000000000000004">
      <c r="A107" s="192" t="s">
        <v>333</v>
      </c>
      <c r="B107" s="105">
        <v>242</v>
      </c>
      <c r="C107" s="105">
        <v>292</v>
      </c>
      <c r="D107" s="105">
        <v>274</v>
      </c>
      <c r="E107" s="105">
        <v>251</v>
      </c>
      <c r="F107" s="105">
        <v>269</v>
      </c>
    </row>
    <row r="108" spans="1:6" ht="27" customHeight="1" x14ac:dyDescent="0.55000000000000004">
      <c r="A108" s="192" t="s">
        <v>330</v>
      </c>
      <c r="B108" s="105">
        <v>151</v>
      </c>
      <c r="C108" s="105">
        <v>229</v>
      </c>
      <c r="D108" s="105">
        <v>212</v>
      </c>
      <c r="E108" s="105">
        <v>210</v>
      </c>
      <c r="F108" s="105">
        <v>223</v>
      </c>
    </row>
    <row r="109" spans="1:6" ht="27" customHeight="1" x14ac:dyDescent="0.55000000000000004">
      <c r="A109" s="192" t="s">
        <v>334</v>
      </c>
      <c r="B109" s="105">
        <v>115</v>
      </c>
      <c r="C109" s="105">
        <v>157</v>
      </c>
      <c r="D109" s="105">
        <v>143</v>
      </c>
      <c r="E109" s="105">
        <v>190</v>
      </c>
      <c r="F109" s="105">
        <v>163</v>
      </c>
    </row>
    <row r="110" spans="1:6" ht="27" customHeight="1" x14ac:dyDescent="0.55000000000000004">
      <c r="A110" s="192" t="s">
        <v>331</v>
      </c>
      <c r="B110" s="105">
        <v>89</v>
      </c>
      <c r="C110" s="105">
        <v>150</v>
      </c>
      <c r="D110" s="105">
        <v>137</v>
      </c>
      <c r="E110" s="105">
        <v>103</v>
      </c>
      <c r="F110" s="105">
        <v>152</v>
      </c>
    </row>
    <row r="111" spans="1:6" ht="27" customHeight="1" x14ac:dyDescent="0.55000000000000004">
      <c r="A111" s="192" t="s">
        <v>332</v>
      </c>
      <c r="B111" s="105">
        <v>81</v>
      </c>
      <c r="C111" s="105">
        <v>80</v>
      </c>
      <c r="D111" s="105">
        <v>88</v>
      </c>
      <c r="E111" s="105">
        <v>86</v>
      </c>
      <c r="F111" s="105">
        <v>108</v>
      </c>
    </row>
    <row r="112" spans="1:6" x14ac:dyDescent="0.55000000000000004">
      <c r="A112" s="106" t="s">
        <v>397</v>
      </c>
    </row>
  </sheetData>
  <sortState xmlns:xlrd2="http://schemas.microsoft.com/office/spreadsheetml/2017/richdata2" ref="A75:B78">
    <sortCondition descending="1" ref="B75:B78"/>
  </sortState>
  <hyperlinks>
    <hyperlink ref="H1" location="'Table of contents'!A1" display="Return to contents" xr:uid="{04AD6E60-2201-4724-9639-4DAB00B0C3A7}"/>
  </hyperlink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rowBreaks count="2" manualBreakCount="2">
    <brk id="40" max="16383" man="1"/>
    <brk id="6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BCD2-96B9-4A11-B7C6-F74AD4B95DEB}">
  <sheetPr>
    <tabColor rgb="FF92D050"/>
    <pageSetUpPr fitToPage="1"/>
  </sheetPr>
  <dimension ref="A1:T29"/>
  <sheetViews>
    <sheetView showGridLines="0" zoomScaleNormal="100" workbookViewId="0">
      <selection activeCell="A2" sqref="A2"/>
    </sheetView>
  </sheetViews>
  <sheetFormatPr defaultColWidth="9.1796875" defaultRowHeight="18" x14ac:dyDescent="0.55000000000000004"/>
  <cols>
    <col min="1" max="1" width="71.26953125" style="97" customWidth="1"/>
    <col min="2" max="13" width="11.81640625" style="97" customWidth="1"/>
    <col min="14" max="16384" width="9.1796875" style="97"/>
  </cols>
  <sheetData>
    <row r="1" spans="1:20" ht="25.5" x14ac:dyDescent="0.55000000000000004">
      <c r="A1" s="93" t="s">
        <v>270</v>
      </c>
      <c r="B1" s="94"/>
      <c r="C1" s="94"/>
      <c r="D1" s="95"/>
      <c r="E1" s="95"/>
      <c r="F1" s="95"/>
      <c r="G1" s="96"/>
      <c r="H1" s="95"/>
      <c r="I1" s="95"/>
      <c r="J1" s="95"/>
      <c r="K1" s="200" t="s">
        <v>339</v>
      </c>
      <c r="L1" s="95"/>
      <c r="M1" s="95"/>
    </row>
    <row r="3" spans="1:20" ht="36" x14ac:dyDescent="0.55000000000000004">
      <c r="A3" s="98" t="s">
        <v>271</v>
      </c>
      <c r="B3" s="99" t="s">
        <v>272</v>
      </c>
      <c r="C3" s="99" t="s">
        <v>273</v>
      </c>
      <c r="D3" s="99" t="s">
        <v>274</v>
      </c>
      <c r="E3" s="99" t="s">
        <v>275</v>
      </c>
      <c r="F3" s="99" t="s">
        <v>276</v>
      </c>
      <c r="G3" s="99" t="s">
        <v>277</v>
      </c>
      <c r="H3" s="99" t="s">
        <v>278</v>
      </c>
      <c r="I3" s="99" t="s">
        <v>279</v>
      </c>
      <c r="J3" s="99" t="s">
        <v>280</v>
      </c>
      <c r="K3" s="99" t="s">
        <v>281</v>
      </c>
      <c r="L3" s="99" t="s">
        <v>282</v>
      </c>
      <c r="M3" s="99" t="s">
        <v>307</v>
      </c>
    </row>
    <row r="4" spans="1:20" ht="27" customHeight="1" x14ac:dyDescent="0.55000000000000004">
      <c r="A4" s="100" t="s">
        <v>298</v>
      </c>
      <c r="B4" s="109">
        <v>5.9000000000000004E-2</v>
      </c>
      <c r="C4" s="109">
        <v>5.7000000000000002E-2</v>
      </c>
      <c r="D4" s="109">
        <v>5.9000000000000004E-2</v>
      </c>
      <c r="E4" s="109">
        <v>6.3E-2</v>
      </c>
      <c r="F4" s="109">
        <v>6.5000000000000002E-2</v>
      </c>
      <c r="G4" s="109">
        <v>0.06</v>
      </c>
      <c r="H4" s="109">
        <v>5.7999999999999996E-2</v>
      </c>
      <c r="I4" s="109">
        <v>5.9000000000000004E-2</v>
      </c>
      <c r="J4" s="109">
        <v>5.9000000000000004E-2</v>
      </c>
      <c r="K4" s="109">
        <v>5.9000000000000004E-2</v>
      </c>
      <c r="L4" s="109">
        <v>5.5E-2</v>
      </c>
      <c r="M4" s="109">
        <v>5.5E-2</v>
      </c>
      <c r="O4" s="108"/>
      <c r="P4" s="108"/>
      <c r="Q4" s="108"/>
      <c r="R4" s="108"/>
      <c r="S4" s="108"/>
      <c r="T4" s="108"/>
    </row>
    <row r="5" spans="1:20" ht="27" customHeight="1" x14ac:dyDescent="0.55000000000000004">
      <c r="A5" s="100" t="s">
        <v>299</v>
      </c>
      <c r="B5" s="109">
        <v>0.23</v>
      </c>
      <c r="C5" s="109">
        <v>0.21899999999999997</v>
      </c>
      <c r="D5" s="109">
        <v>0.214</v>
      </c>
      <c r="E5" s="109">
        <v>0.215</v>
      </c>
      <c r="F5" s="109">
        <v>0.21199999999999999</v>
      </c>
      <c r="G5" s="109">
        <v>0.19800000000000001</v>
      </c>
      <c r="H5" s="109">
        <v>0.19500000000000001</v>
      </c>
      <c r="I5" s="109">
        <v>0.18100000000000002</v>
      </c>
      <c r="J5" s="109">
        <v>0.17399999999999999</v>
      </c>
      <c r="K5" s="109">
        <v>0.17800000000000002</v>
      </c>
      <c r="L5" s="109">
        <v>0.17699999999999999</v>
      </c>
      <c r="M5" s="109">
        <v>0.188</v>
      </c>
    </row>
    <row r="6" spans="1:20" ht="27" customHeight="1" x14ac:dyDescent="0.55000000000000004">
      <c r="A6" s="100" t="s">
        <v>300</v>
      </c>
      <c r="B6" s="109">
        <v>0.17199999999999999</v>
      </c>
      <c r="C6" s="109">
        <v>0.16800000000000001</v>
      </c>
      <c r="D6" s="109">
        <v>0.16699999999999998</v>
      </c>
      <c r="E6" s="109">
        <v>0.16899999999999998</v>
      </c>
      <c r="F6" s="109">
        <v>0.16800000000000001</v>
      </c>
      <c r="G6" s="109">
        <v>0.157</v>
      </c>
      <c r="H6" s="109">
        <v>0.157</v>
      </c>
      <c r="I6" s="109">
        <v>0.14400000000000002</v>
      </c>
      <c r="J6" s="109">
        <v>0.13800000000000001</v>
      </c>
      <c r="K6" s="109">
        <v>0.14000000000000001</v>
      </c>
      <c r="L6" s="109">
        <v>0.13699999999999998</v>
      </c>
      <c r="M6" s="109">
        <v>0.14599999999999999</v>
      </c>
    </row>
    <row r="7" spans="1:20" ht="27" customHeight="1" x14ac:dyDescent="0.55000000000000004">
      <c r="A7" s="100" t="s">
        <v>301</v>
      </c>
      <c r="B7" s="109">
        <v>8.4000000000000005E-2</v>
      </c>
      <c r="C7" s="109">
        <v>8.900000000000001E-2</v>
      </c>
      <c r="D7" s="109">
        <v>0.109</v>
      </c>
      <c r="E7" s="109">
        <v>9.4E-2</v>
      </c>
      <c r="F7" s="109">
        <v>9.3000000000000013E-2</v>
      </c>
      <c r="G7" s="109">
        <v>9.4E-2</v>
      </c>
      <c r="H7" s="109">
        <v>8.5999999999999993E-2</v>
      </c>
      <c r="I7" s="109">
        <v>7.6999999999999999E-2</v>
      </c>
      <c r="J7" s="109">
        <v>7.8E-2</v>
      </c>
      <c r="K7" s="109">
        <v>0.09</v>
      </c>
      <c r="L7" s="109">
        <v>8.6999999999999994E-2</v>
      </c>
      <c r="M7" s="109">
        <v>7.0999999999999994E-2</v>
      </c>
    </row>
    <row r="8" spans="1:20" ht="27" customHeight="1" x14ac:dyDescent="0.55000000000000004">
      <c r="A8" s="100" t="s">
        <v>302</v>
      </c>
      <c r="B8" s="109">
        <v>9.5000000000000001E-2</v>
      </c>
      <c r="C8" s="109">
        <v>0.1</v>
      </c>
      <c r="D8" s="109">
        <v>0.11199999999999999</v>
      </c>
      <c r="E8" s="109">
        <v>9.4E-2</v>
      </c>
      <c r="F8" s="109">
        <v>9.1999999999999998E-2</v>
      </c>
      <c r="G8" s="109">
        <v>9.6999999999999989E-2</v>
      </c>
      <c r="H8" s="109">
        <v>9.3000000000000013E-2</v>
      </c>
      <c r="I8" s="109">
        <v>7.8E-2</v>
      </c>
      <c r="J8" s="109">
        <v>8.199999999999999E-2</v>
      </c>
      <c r="K8" s="109">
        <v>9.4E-2</v>
      </c>
      <c r="L8" s="109">
        <v>9.3000000000000013E-2</v>
      </c>
      <c r="M8" s="109">
        <v>7.0999999999999994E-2</v>
      </c>
    </row>
    <row r="9" spans="1:20" ht="27" customHeight="1" x14ac:dyDescent="0.55000000000000004">
      <c r="A9" s="100" t="s">
        <v>303</v>
      </c>
      <c r="B9" s="109">
        <v>0.31900000000000001</v>
      </c>
      <c r="C9" s="109">
        <v>0.315</v>
      </c>
      <c r="D9" s="109">
        <v>0.315</v>
      </c>
      <c r="E9" s="109">
        <v>0.32200000000000001</v>
      </c>
      <c r="F9" s="109">
        <v>0.32400000000000001</v>
      </c>
      <c r="G9" s="109">
        <v>0.315</v>
      </c>
      <c r="H9" s="109">
        <v>0.31</v>
      </c>
      <c r="I9" s="109">
        <v>0.32100000000000001</v>
      </c>
      <c r="J9" s="109">
        <v>0.32</v>
      </c>
      <c r="K9" s="109">
        <v>0.315</v>
      </c>
      <c r="L9" s="109">
        <v>0.313</v>
      </c>
      <c r="M9" s="109">
        <v>0.32600000000000001</v>
      </c>
    </row>
    <row r="10" spans="1:20" ht="27" customHeight="1" x14ac:dyDescent="0.55000000000000004">
      <c r="A10" s="100" t="s">
        <v>304</v>
      </c>
      <c r="B10" s="109">
        <v>2.1000000000000001E-2</v>
      </c>
      <c r="C10" s="109">
        <v>2.1000000000000001E-2</v>
      </c>
      <c r="D10" s="109">
        <v>2.2000000000000002E-2</v>
      </c>
      <c r="E10" s="109">
        <v>2.2000000000000002E-2</v>
      </c>
      <c r="F10" s="109">
        <v>2.1000000000000001E-2</v>
      </c>
      <c r="G10" s="109">
        <v>0.02</v>
      </c>
      <c r="H10" s="109">
        <v>1.9E-2</v>
      </c>
      <c r="I10" s="109">
        <v>1.9E-2</v>
      </c>
      <c r="J10" s="109">
        <v>1.7000000000000001E-2</v>
      </c>
      <c r="K10" s="109">
        <v>1.8000000000000002E-2</v>
      </c>
      <c r="L10" s="109">
        <v>1.8000000000000002E-2</v>
      </c>
      <c r="M10" s="109">
        <v>1.8000000000000002E-2</v>
      </c>
    </row>
    <row r="11" spans="1:20" ht="27" customHeight="1" x14ac:dyDescent="0.55000000000000004">
      <c r="A11" s="100" t="s">
        <v>305</v>
      </c>
      <c r="B11" s="109">
        <v>0.41</v>
      </c>
      <c r="C11" s="109">
        <v>0.38299999999999995</v>
      </c>
      <c r="D11" s="109">
        <v>0.374</v>
      </c>
      <c r="E11" s="109">
        <v>0.373</v>
      </c>
      <c r="F11" s="109">
        <v>0.36700000000000005</v>
      </c>
      <c r="G11" s="109">
        <v>0.36299999999999999</v>
      </c>
      <c r="H11" s="109">
        <v>0.36</v>
      </c>
      <c r="I11" s="109">
        <v>0.35799999999999998</v>
      </c>
      <c r="J11" s="109">
        <v>0.34399999999999997</v>
      </c>
      <c r="K11" s="109">
        <v>0.35100000000000003</v>
      </c>
      <c r="L11" s="109">
        <v>0.34600000000000003</v>
      </c>
      <c r="M11" s="109">
        <v>0.34299999999999997</v>
      </c>
    </row>
    <row r="12" spans="1:20" ht="27" customHeight="1" x14ac:dyDescent="0.55000000000000004">
      <c r="A12" s="100" t="s">
        <v>306</v>
      </c>
      <c r="B12" s="109">
        <v>0.21600000000000003</v>
      </c>
      <c r="C12" s="109">
        <v>0.20699999999999999</v>
      </c>
      <c r="D12" s="109">
        <v>0.20499999999999999</v>
      </c>
      <c r="E12" s="109">
        <v>0.193</v>
      </c>
      <c r="F12" s="109">
        <v>0.184</v>
      </c>
      <c r="G12" s="109">
        <v>0.185</v>
      </c>
      <c r="H12" s="109">
        <v>0.184</v>
      </c>
      <c r="I12" s="109">
        <v>0.18100000000000002</v>
      </c>
      <c r="J12" s="109">
        <v>0.17699999999999999</v>
      </c>
      <c r="K12" s="109">
        <v>0.182</v>
      </c>
      <c r="L12" s="109">
        <v>0.18</v>
      </c>
      <c r="M12" s="109">
        <v>0.17899999999999999</v>
      </c>
    </row>
    <row r="13" spans="1:20" x14ac:dyDescent="0.55000000000000004">
      <c r="A13" s="68" t="s">
        <v>390</v>
      </c>
    </row>
    <row r="16" spans="1:20" ht="20.25" customHeight="1" x14ac:dyDescent="0.55000000000000004">
      <c r="A16" s="255" t="s">
        <v>284</v>
      </c>
      <c r="B16" s="104" t="s">
        <v>285</v>
      </c>
      <c r="C16" s="257" t="s">
        <v>286</v>
      </c>
      <c r="D16" s="257"/>
      <c r="E16" s="257"/>
      <c r="F16" s="257"/>
      <c r="G16" s="257" t="s">
        <v>287</v>
      </c>
      <c r="H16" s="257"/>
    </row>
    <row r="17" spans="1:8" ht="20.25" customHeight="1" x14ac:dyDescent="0.55000000000000004">
      <c r="A17" s="256"/>
      <c r="B17" s="104" t="s">
        <v>288</v>
      </c>
      <c r="C17" s="104" t="s">
        <v>289</v>
      </c>
      <c r="D17" s="104" t="s">
        <v>290</v>
      </c>
      <c r="E17" s="104" t="s">
        <v>291</v>
      </c>
      <c r="F17" s="104" t="s">
        <v>288</v>
      </c>
      <c r="G17" s="104" t="s">
        <v>289</v>
      </c>
      <c r="H17" s="104" t="s">
        <v>290</v>
      </c>
    </row>
    <row r="18" spans="1:8" ht="27.75" customHeight="1" x14ac:dyDescent="0.55000000000000004">
      <c r="A18" s="100" t="s">
        <v>292</v>
      </c>
      <c r="B18" s="105" t="s">
        <v>293</v>
      </c>
      <c r="C18" s="110">
        <v>0.21299999999999999</v>
      </c>
      <c r="D18" s="110">
        <v>0.182</v>
      </c>
      <c r="E18" s="110">
        <v>0.20399999999999999</v>
      </c>
      <c r="F18" s="110">
        <v>0.20199999999999999</v>
      </c>
      <c r="G18" s="111">
        <v>0.20899999999999999</v>
      </c>
      <c r="H18" s="111">
        <v>0.19600000000000001</v>
      </c>
    </row>
    <row r="19" spans="1:8" ht="27.75" customHeight="1" x14ac:dyDescent="0.55000000000000004">
      <c r="A19" s="100" t="s">
        <v>294</v>
      </c>
      <c r="B19" s="110">
        <v>0.11699999999999999</v>
      </c>
      <c r="C19" s="110">
        <v>0.11699999999999999</v>
      </c>
      <c r="D19" s="110">
        <v>0.11900000000000001</v>
      </c>
      <c r="E19" s="110">
        <v>0.11699999999999999</v>
      </c>
      <c r="F19" s="110">
        <v>0.121</v>
      </c>
      <c r="G19" s="111">
        <v>0.126</v>
      </c>
      <c r="H19" s="111">
        <v>0.124</v>
      </c>
    </row>
    <row r="20" spans="1:8" ht="27.75" customHeight="1" x14ac:dyDescent="0.55000000000000004">
      <c r="A20" s="100" t="s">
        <v>295</v>
      </c>
      <c r="B20" s="110">
        <v>0.14199999999999999</v>
      </c>
      <c r="C20" s="110">
        <v>0.14699999999999999</v>
      </c>
      <c r="D20" s="110">
        <v>0.14899999999999999</v>
      </c>
      <c r="E20" s="110">
        <v>0.14599999999999999</v>
      </c>
      <c r="F20" s="110">
        <v>0.153</v>
      </c>
      <c r="G20" s="111">
        <v>0.155</v>
      </c>
      <c r="H20" s="111">
        <v>0.153</v>
      </c>
    </row>
    <row r="21" spans="1:8" ht="27.75" customHeight="1" x14ac:dyDescent="0.55000000000000004">
      <c r="A21" s="100" t="s">
        <v>296</v>
      </c>
      <c r="B21" s="110">
        <v>3.9E-2</v>
      </c>
      <c r="C21" s="110">
        <v>0.04</v>
      </c>
      <c r="D21" s="110">
        <v>3.9E-2</v>
      </c>
      <c r="E21" s="110">
        <v>4.0999999999999995E-2</v>
      </c>
      <c r="F21" s="110">
        <v>4.2000000000000003E-2</v>
      </c>
      <c r="G21" s="111">
        <v>4.0999999999999995E-2</v>
      </c>
      <c r="H21" s="111">
        <v>0.04</v>
      </c>
    </row>
    <row r="22" spans="1:8" ht="27.75" customHeight="1" x14ac:dyDescent="0.55000000000000004">
      <c r="A22" s="100" t="s">
        <v>297</v>
      </c>
      <c r="B22" s="110">
        <v>7.0000000000000007E-2</v>
      </c>
      <c r="C22" s="110">
        <v>0.06</v>
      </c>
      <c r="D22" s="110">
        <v>5.5999999999999994E-2</v>
      </c>
      <c r="E22" s="110">
        <v>6.2E-2</v>
      </c>
      <c r="F22" s="110">
        <v>5.2000000000000005E-2</v>
      </c>
      <c r="G22" s="111">
        <v>5.0999999999999997E-2</v>
      </c>
      <c r="H22" s="111">
        <v>5.2999999999999999E-2</v>
      </c>
    </row>
    <row r="23" spans="1:8" x14ac:dyDescent="0.55000000000000004">
      <c r="A23" s="106" t="s">
        <v>391</v>
      </c>
    </row>
    <row r="26" spans="1:8" ht="43.5" customHeight="1" x14ac:dyDescent="0.55000000000000004">
      <c r="A26" s="98" t="s">
        <v>271</v>
      </c>
      <c r="B26" s="99" t="s">
        <v>277</v>
      </c>
      <c r="C26" s="99" t="s">
        <v>278</v>
      </c>
      <c r="D26" s="99" t="s">
        <v>279</v>
      </c>
      <c r="E26" s="99" t="s">
        <v>280</v>
      </c>
      <c r="F26" s="99" t="s">
        <v>281</v>
      </c>
      <c r="G26" s="99" t="s">
        <v>282</v>
      </c>
      <c r="H26" s="99" t="s">
        <v>307</v>
      </c>
    </row>
    <row r="27" spans="1:8" ht="39.75" customHeight="1" x14ac:dyDescent="0.55000000000000004">
      <c r="A27" s="100" t="s">
        <v>349</v>
      </c>
      <c r="B27" s="110">
        <v>0.79700000000000004</v>
      </c>
      <c r="C27" s="110">
        <v>0.81799999999999995</v>
      </c>
      <c r="D27" s="110">
        <v>0.82200000000000006</v>
      </c>
      <c r="E27" s="110">
        <v>0.82299999999999995</v>
      </c>
      <c r="F27" s="110">
        <v>0.82400000000000007</v>
      </c>
      <c r="G27" s="111">
        <v>0.83900000000000008</v>
      </c>
      <c r="H27" s="111">
        <v>0.84400000000000008</v>
      </c>
    </row>
    <row r="28" spans="1:8" ht="39.75" customHeight="1" x14ac:dyDescent="0.55000000000000004">
      <c r="A28" s="100" t="s">
        <v>350</v>
      </c>
      <c r="B28" s="110">
        <v>0.69400000000000006</v>
      </c>
      <c r="C28" s="110">
        <v>0.72499999999999998</v>
      </c>
      <c r="D28" s="110">
        <v>0.72599999999999998</v>
      </c>
      <c r="E28" s="110">
        <v>0.72799999999999998</v>
      </c>
      <c r="F28" s="110">
        <v>0.73199999999999998</v>
      </c>
      <c r="G28" s="111">
        <v>0.745</v>
      </c>
      <c r="H28" s="111">
        <v>0.75</v>
      </c>
    </row>
    <row r="29" spans="1:8" x14ac:dyDescent="0.55000000000000004">
      <c r="A29" s="106" t="s">
        <v>392</v>
      </c>
    </row>
  </sheetData>
  <mergeCells count="3">
    <mergeCell ref="A16:A17"/>
    <mergeCell ref="C16:F16"/>
    <mergeCell ref="G16:H16"/>
  </mergeCells>
  <hyperlinks>
    <hyperlink ref="K1" location="'Table of contents'!A1" display="Return to contents" xr:uid="{FAE3C76A-04E1-40A6-8AC2-F3C8656BEEAA}"/>
  </hyperlink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2B5-1EA9-469D-B9F0-C930EE44E97E}">
  <sheetPr>
    <tabColor rgb="FF92D050"/>
    <pageSetUpPr fitToPage="1"/>
  </sheetPr>
  <dimension ref="A1:H59"/>
  <sheetViews>
    <sheetView showGridLines="0" zoomScaleNormal="100" workbookViewId="0">
      <selection activeCell="A2" sqref="A2"/>
    </sheetView>
  </sheetViews>
  <sheetFormatPr defaultRowHeight="14.5" x14ac:dyDescent="0.35"/>
  <cols>
    <col min="1" max="1" width="49.54296875" customWidth="1"/>
    <col min="2" max="3" width="13.81640625" style="3" customWidth="1"/>
    <col min="4" max="6" width="13.81640625" customWidth="1"/>
    <col min="7" max="7" width="16.81640625" style="3" customWidth="1"/>
    <col min="8" max="8" width="13.81640625" customWidth="1"/>
  </cols>
  <sheetData>
    <row r="1" spans="1:8" s="51" customFormat="1" ht="27" customHeight="1" x14ac:dyDescent="0.55000000000000004">
      <c r="A1" s="93" t="s">
        <v>196</v>
      </c>
      <c r="B1" s="7"/>
      <c r="C1" s="7"/>
      <c r="D1" s="8"/>
      <c r="E1" s="8"/>
      <c r="F1" s="8"/>
      <c r="G1" s="200" t="s">
        <v>339</v>
      </c>
      <c r="H1" s="8"/>
    </row>
    <row r="3" spans="1:8" ht="40" customHeight="1" x14ac:dyDescent="0.35">
      <c r="A3" s="47" t="s">
        <v>197</v>
      </c>
      <c r="B3" s="49" t="s">
        <v>86</v>
      </c>
      <c r="C3" s="49" t="s">
        <v>87</v>
      </c>
      <c r="D3" s="49" t="s">
        <v>88</v>
      </c>
      <c r="E3" s="49" t="s">
        <v>7</v>
      </c>
      <c r="F3" s="49" t="s">
        <v>8</v>
      </c>
    </row>
    <row r="4" spans="1:8" ht="24.65" customHeight="1" x14ac:dyDescent="0.35">
      <c r="A4" s="14" t="s">
        <v>198</v>
      </c>
      <c r="B4" s="20">
        <v>43</v>
      </c>
      <c r="C4" s="20">
        <v>50</v>
      </c>
      <c r="D4" s="20">
        <v>45</v>
      </c>
      <c r="E4" s="20">
        <v>48</v>
      </c>
      <c r="F4" s="197">
        <v>73</v>
      </c>
    </row>
    <row r="5" spans="1:8" ht="24.65" customHeight="1" x14ac:dyDescent="0.35">
      <c r="A5" s="14" t="s">
        <v>199</v>
      </c>
      <c r="B5" s="20">
        <v>5</v>
      </c>
      <c r="C5" s="20">
        <v>13</v>
      </c>
      <c r="D5" s="20">
        <v>11</v>
      </c>
      <c r="E5" s="20">
        <v>17</v>
      </c>
      <c r="F5" s="197">
        <v>11</v>
      </c>
    </row>
    <row r="6" spans="1:8" ht="24.65" customHeight="1" x14ac:dyDescent="0.35">
      <c r="A6" s="9" t="s">
        <v>200</v>
      </c>
      <c r="B6" s="20">
        <v>0</v>
      </c>
      <c r="C6" s="20">
        <v>1</v>
      </c>
      <c r="D6" s="20">
        <v>1</v>
      </c>
      <c r="E6" s="20">
        <v>1</v>
      </c>
      <c r="F6" s="198">
        <v>1</v>
      </c>
    </row>
    <row r="7" spans="1:8" ht="24.65" customHeight="1" x14ac:dyDescent="0.35">
      <c r="A7" s="9" t="s">
        <v>201</v>
      </c>
      <c r="B7" s="20">
        <v>13</v>
      </c>
      <c r="C7" s="20">
        <v>16</v>
      </c>
      <c r="D7" s="20">
        <v>36</v>
      </c>
      <c r="E7" s="20">
        <v>19</v>
      </c>
      <c r="F7" s="198">
        <v>12</v>
      </c>
    </row>
    <row r="8" spans="1:8" ht="24.65" customHeight="1" x14ac:dyDescent="0.35">
      <c r="A8" s="9" t="s">
        <v>202</v>
      </c>
      <c r="B8" s="20">
        <v>10</v>
      </c>
      <c r="C8" s="20">
        <v>10</v>
      </c>
      <c r="D8" s="20">
        <v>14</v>
      </c>
      <c r="E8" s="20">
        <v>7</v>
      </c>
      <c r="F8" s="198">
        <v>19</v>
      </c>
    </row>
    <row r="9" spans="1:8" x14ac:dyDescent="0.35">
      <c r="A9" s="29" t="s">
        <v>203</v>
      </c>
      <c r="B9"/>
      <c r="C9"/>
      <c r="G9"/>
    </row>
    <row r="10" spans="1:8" x14ac:dyDescent="0.35">
      <c r="A10" s="30"/>
      <c r="B10"/>
      <c r="C10"/>
      <c r="G10"/>
    </row>
    <row r="11" spans="1:8" x14ac:dyDescent="0.35">
      <c r="A11" s="25"/>
      <c r="G11"/>
    </row>
    <row r="12" spans="1:8" ht="44.5" customHeight="1" x14ac:dyDescent="0.35">
      <c r="A12" s="208" t="s">
        <v>345</v>
      </c>
      <c r="B12" s="49" t="s">
        <v>86</v>
      </c>
      <c r="C12" s="49" t="s">
        <v>87</v>
      </c>
      <c r="D12" s="49" t="s">
        <v>88</v>
      </c>
      <c r="E12" s="49" t="s">
        <v>7</v>
      </c>
      <c r="F12" s="49" t="s">
        <v>8</v>
      </c>
    </row>
    <row r="13" spans="1:8" ht="23.15" customHeight="1" x14ac:dyDescent="0.35">
      <c r="A13" s="14" t="s">
        <v>198</v>
      </c>
      <c r="B13" s="20">
        <v>3</v>
      </c>
      <c r="C13" s="20">
        <v>0</v>
      </c>
      <c r="D13" s="20">
        <v>1</v>
      </c>
      <c r="E13" s="20">
        <v>5</v>
      </c>
      <c r="F13" s="197">
        <v>8</v>
      </c>
    </row>
    <row r="14" spans="1:8" ht="23.15" customHeight="1" x14ac:dyDescent="0.35">
      <c r="A14" s="14" t="s">
        <v>199</v>
      </c>
      <c r="B14" s="20">
        <v>2</v>
      </c>
      <c r="C14" s="20">
        <v>0</v>
      </c>
      <c r="D14" s="20">
        <v>3</v>
      </c>
      <c r="E14" s="20">
        <v>1</v>
      </c>
      <c r="F14" s="197">
        <v>0</v>
      </c>
    </row>
    <row r="15" spans="1:8" ht="23.15" customHeight="1" x14ac:dyDescent="0.35">
      <c r="A15" s="9" t="s">
        <v>200</v>
      </c>
      <c r="B15" s="20">
        <v>0</v>
      </c>
      <c r="C15" s="20">
        <v>0</v>
      </c>
      <c r="D15" s="20">
        <v>1</v>
      </c>
      <c r="E15" s="20">
        <v>1</v>
      </c>
      <c r="F15" s="198">
        <v>1</v>
      </c>
    </row>
    <row r="16" spans="1:8" ht="23.15" customHeight="1" x14ac:dyDescent="0.35">
      <c r="A16" s="9" t="s">
        <v>201</v>
      </c>
      <c r="B16" s="20">
        <v>1</v>
      </c>
      <c r="C16" s="20">
        <v>0</v>
      </c>
      <c r="D16" s="20">
        <v>2</v>
      </c>
      <c r="E16" s="20">
        <v>0</v>
      </c>
      <c r="F16" s="198">
        <v>1</v>
      </c>
    </row>
    <row r="17" spans="1:7" ht="23.15" customHeight="1" x14ac:dyDescent="0.35">
      <c r="A17" s="9" t="s">
        <v>202</v>
      </c>
      <c r="B17" s="20">
        <v>2</v>
      </c>
      <c r="C17" s="20">
        <v>1</v>
      </c>
      <c r="D17" s="20">
        <v>0</v>
      </c>
      <c r="E17" s="20">
        <v>1</v>
      </c>
      <c r="F17" s="198">
        <v>5</v>
      </c>
    </row>
    <row r="18" spans="1:7" x14ac:dyDescent="0.35">
      <c r="A18" s="29" t="s">
        <v>204</v>
      </c>
      <c r="B18"/>
      <c r="C18"/>
      <c r="G18"/>
    </row>
    <row r="19" spans="1:7" x14ac:dyDescent="0.35">
      <c r="A19" s="30"/>
      <c r="B19"/>
      <c r="C19"/>
      <c r="G19"/>
    </row>
    <row r="20" spans="1:7" x14ac:dyDescent="0.35">
      <c r="A20" s="25"/>
      <c r="G20"/>
    </row>
    <row r="21" spans="1:7" ht="42.65" customHeight="1" x14ac:dyDescent="0.35">
      <c r="A21" s="208" t="s">
        <v>346</v>
      </c>
      <c r="B21" s="49" t="s">
        <v>86</v>
      </c>
      <c r="C21" s="49" t="s">
        <v>87</v>
      </c>
      <c r="D21" s="49" t="s">
        <v>88</v>
      </c>
      <c r="E21" s="49" t="s">
        <v>7</v>
      </c>
      <c r="F21" s="49" t="s">
        <v>8</v>
      </c>
    </row>
    <row r="22" spans="1:7" ht="26.5" customHeight="1" x14ac:dyDescent="0.35">
      <c r="A22" s="14" t="s">
        <v>198</v>
      </c>
      <c r="B22" s="20">
        <v>41</v>
      </c>
      <c r="C22" s="20">
        <v>43</v>
      </c>
      <c r="D22" s="20">
        <v>45</v>
      </c>
      <c r="E22" s="20">
        <v>45</v>
      </c>
      <c r="F22" s="197">
        <v>72</v>
      </c>
    </row>
    <row r="23" spans="1:7" ht="26.5" customHeight="1" x14ac:dyDescent="0.35">
      <c r="A23" s="14" t="s">
        <v>199</v>
      </c>
      <c r="B23" s="20">
        <v>3</v>
      </c>
      <c r="C23" s="20">
        <v>11</v>
      </c>
      <c r="D23" s="20">
        <v>10</v>
      </c>
      <c r="E23" s="20">
        <v>15</v>
      </c>
      <c r="F23" s="197">
        <v>11</v>
      </c>
    </row>
    <row r="24" spans="1:7" ht="26.5" customHeight="1" x14ac:dyDescent="0.35">
      <c r="A24" s="9" t="s">
        <v>200</v>
      </c>
      <c r="B24" s="20">
        <v>0</v>
      </c>
      <c r="C24" s="20">
        <v>0</v>
      </c>
      <c r="D24" s="20">
        <v>1</v>
      </c>
      <c r="E24" s="20">
        <v>1</v>
      </c>
      <c r="F24" s="198">
        <v>1</v>
      </c>
    </row>
    <row r="25" spans="1:7" ht="26.5" customHeight="1" x14ac:dyDescent="0.35">
      <c r="A25" s="9" t="s">
        <v>201</v>
      </c>
      <c r="B25" s="20">
        <v>4</v>
      </c>
      <c r="C25" s="20">
        <v>13</v>
      </c>
      <c r="D25" s="20">
        <v>36</v>
      </c>
      <c r="E25" s="20">
        <v>19</v>
      </c>
      <c r="F25" s="198">
        <v>11</v>
      </c>
    </row>
    <row r="26" spans="1:7" ht="26.5" customHeight="1" x14ac:dyDescent="0.35">
      <c r="A26" s="9" t="s">
        <v>202</v>
      </c>
      <c r="B26" s="20">
        <v>0</v>
      </c>
      <c r="C26" s="20">
        <v>8</v>
      </c>
      <c r="D26" s="20">
        <v>14</v>
      </c>
      <c r="E26" s="20">
        <v>7</v>
      </c>
      <c r="F26" s="198">
        <v>18</v>
      </c>
    </row>
    <row r="27" spans="1:7" x14ac:dyDescent="0.35">
      <c r="A27" s="29" t="s">
        <v>205</v>
      </c>
      <c r="B27"/>
      <c r="C27"/>
      <c r="G27"/>
    </row>
    <row r="28" spans="1:7" x14ac:dyDescent="0.35">
      <c r="A28" s="30"/>
      <c r="B28"/>
      <c r="C28"/>
      <c r="G28"/>
    </row>
    <row r="29" spans="1:7" x14ac:dyDescent="0.35">
      <c r="A29" s="25"/>
      <c r="G29"/>
    </row>
    <row r="30" spans="1:7" ht="53.15" customHeight="1" x14ac:dyDescent="0.35">
      <c r="A30" s="208" t="s">
        <v>347</v>
      </c>
      <c r="B30" s="49" t="s">
        <v>86</v>
      </c>
      <c r="C30" s="49" t="s">
        <v>87</v>
      </c>
      <c r="D30" s="49" t="s">
        <v>88</v>
      </c>
      <c r="E30" s="49" t="s">
        <v>7</v>
      </c>
      <c r="F30" s="49" t="s">
        <v>8</v>
      </c>
    </row>
    <row r="31" spans="1:7" ht="28" customHeight="1" x14ac:dyDescent="0.35">
      <c r="A31" s="14" t="s">
        <v>198</v>
      </c>
      <c r="B31" s="20">
        <v>10</v>
      </c>
      <c r="C31" s="20">
        <v>1</v>
      </c>
      <c r="D31" s="20">
        <v>8</v>
      </c>
      <c r="E31" s="20">
        <v>9</v>
      </c>
      <c r="F31" s="197">
        <v>17</v>
      </c>
    </row>
    <row r="32" spans="1:7" ht="28" customHeight="1" x14ac:dyDescent="0.35">
      <c r="A32" s="14" t="s">
        <v>199</v>
      </c>
      <c r="B32" s="20">
        <v>0</v>
      </c>
      <c r="C32" s="20">
        <v>0</v>
      </c>
      <c r="D32" s="20">
        <v>3</v>
      </c>
      <c r="E32" s="20">
        <v>1</v>
      </c>
      <c r="F32" s="197">
        <v>0</v>
      </c>
    </row>
    <row r="33" spans="1:7" ht="28" customHeight="1" x14ac:dyDescent="0.35">
      <c r="A33" s="9" t="s">
        <v>200</v>
      </c>
      <c r="B33" s="20">
        <v>0</v>
      </c>
      <c r="C33" s="20">
        <v>0</v>
      </c>
      <c r="D33" s="20">
        <v>1</v>
      </c>
      <c r="E33" s="20">
        <v>1</v>
      </c>
      <c r="F33" s="198">
        <v>1</v>
      </c>
    </row>
    <row r="34" spans="1:7" ht="28" customHeight="1" x14ac:dyDescent="0.35">
      <c r="A34" s="9" t="s">
        <v>201</v>
      </c>
      <c r="B34" s="20">
        <v>2</v>
      </c>
      <c r="C34" s="20">
        <v>0</v>
      </c>
      <c r="D34" s="20">
        <v>4</v>
      </c>
      <c r="E34" s="20">
        <v>0</v>
      </c>
      <c r="F34" s="198">
        <v>3</v>
      </c>
    </row>
    <row r="35" spans="1:7" ht="28" customHeight="1" x14ac:dyDescent="0.35">
      <c r="A35" s="9" t="s">
        <v>202</v>
      </c>
      <c r="B35" s="20">
        <v>0</v>
      </c>
      <c r="C35" s="20">
        <v>0</v>
      </c>
      <c r="D35" s="20">
        <v>4</v>
      </c>
      <c r="E35" s="20">
        <v>3</v>
      </c>
      <c r="F35" s="198">
        <v>9</v>
      </c>
    </row>
    <row r="36" spans="1:7" x14ac:dyDescent="0.35">
      <c r="A36" s="29" t="s">
        <v>206</v>
      </c>
      <c r="B36"/>
      <c r="C36"/>
    </row>
    <row r="37" spans="1:7" ht="15" thickBot="1" x14ac:dyDescent="0.4">
      <c r="A37" s="31"/>
      <c r="B37" s="32"/>
      <c r="C37" s="32"/>
      <c r="D37" s="26"/>
      <c r="E37" s="26"/>
      <c r="F37" s="26"/>
    </row>
    <row r="38" spans="1:7" ht="18.5" x14ac:dyDescent="0.45">
      <c r="A38" s="209" t="s">
        <v>207</v>
      </c>
      <c r="B38" s="52"/>
      <c r="C38" s="52"/>
      <c r="D38" s="53"/>
      <c r="E38" s="53"/>
      <c r="F38" s="53"/>
    </row>
    <row r="39" spans="1:7" x14ac:dyDescent="0.35">
      <c r="A39" s="210" t="s">
        <v>348</v>
      </c>
    </row>
    <row r="40" spans="1:7" ht="42" customHeight="1" x14ac:dyDescent="0.35">
      <c r="A40" s="49" t="s">
        <v>208</v>
      </c>
      <c r="B40" s="49" t="s">
        <v>86</v>
      </c>
      <c r="C40" s="49" t="s">
        <v>87</v>
      </c>
      <c r="D40" s="49" t="s">
        <v>88</v>
      </c>
      <c r="E40" s="49" t="s">
        <v>7</v>
      </c>
      <c r="F40" s="49" t="s">
        <v>8</v>
      </c>
    </row>
    <row r="41" spans="1:7" ht="28" customHeight="1" x14ac:dyDescent="0.35">
      <c r="A41" s="199" t="s">
        <v>209</v>
      </c>
      <c r="B41" s="54"/>
      <c r="C41" s="54"/>
      <c r="D41" s="20">
        <v>7</v>
      </c>
      <c r="E41" s="20">
        <v>5</v>
      </c>
      <c r="F41" s="18">
        <v>10</v>
      </c>
    </row>
    <row r="42" spans="1:7" ht="28" customHeight="1" x14ac:dyDescent="0.35">
      <c r="A42" s="199" t="s">
        <v>210</v>
      </c>
      <c r="B42" s="54"/>
      <c r="C42" s="54"/>
      <c r="D42" s="20">
        <v>2</v>
      </c>
      <c r="E42" s="20">
        <v>0</v>
      </c>
      <c r="F42" s="18">
        <v>1</v>
      </c>
    </row>
    <row r="43" spans="1:7" ht="28" customHeight="1" x14ac:dyDescent="0.35">
      <c r="A43" s="199" t="s">
        <v>211</v>
      </c>
      <c r="B43" s="54"/>
      <c r="C43" s="54"/>
      <c r="D43" s="20">
        <v>2</v>
      </c>
      <c r="E43" s="20">
        <v>0</v>
      </c>
      <c r="F43" s="18">
        <v>3</v>
      </c>
    </row>
    <row r="44" spans="1:7" ht="28" customHeight="1" x14ac:dyDescent="0.35">
      <c r="A44" s="199" t="s">
        <v>212</v>
      </c>
      <c r="B44" s="54"/>
      <c r="C44" s="54"/>
      <c r="D44" s="20">
        <v>4</v>
      </c>
      <c r="E44" s="20">
        <v>2</v>
      </c>
      <c r="F44" s="18">
        <v>4</v>
      </c>
    </row>
    <row r="45" spans="1:7" x14ac:dyDescent="0.35">
      <c r="A45" s="29" t="s">
        <v>337</v>
      </c>
      <c r="G45"/>
    </row>
    <row r="46" spans="1:7" ht="28" customHeight="1" x14ac:dyDescent="0.35">
      <c r="A46" s="25"/>
      <c r="G46"/>
    </row>
    <row r="47" spans="1:7" ht="42" customHeight="1" x14ac:dyDescent="0.35">
      <c r="A47" s="49" t="s">
        <v>213</v>
      </c>
      <c r="B47" s="49" t="s">
        <v>86</v>
      </c>
      <c r="C47" s="49" t="s">
        <v>87</v>
      </c>
      <c r="D47" s="49" t="s">
        <v>88</v>
      </c>
      <c r="E47" s="49" t="s">
        <v>7</v>
      </c>
      <c r="F47" s="49" t="s">
        <v>8</v>
      </c>
    </row>
    <row r="48" spans="1:7" ht="28" customHeight="1" x14ac:dyDescent="0.35">
      <c r="A48" s="199" t="s">
        <v>209</v>
      </c>
      <c r="B48" s="55"/>
      <c r="C48" s="55"/>
      <c r="D48" s="20">
        <v>2</v>
      </c>
      <c r="E48" s="20">
        <v>0</v>
      </c>
      <c r="F48" s="55">
        <v>0</v>
      </c>
    </row>
    <row r="49" spans="1:7" ht="28" customHeight="1" x14ac:dyDescent="0.35">
      <c r="A49" s="199" t="s">
        <v>210</v>
      </c>
      <c r="B49" s="55"/>
      <c r="C49" s="55"/>
      <c r="D49" s="20">
        <v>2</v>
      </c>
      <c r="E49" s="20">
        <v>0</v>
      </c>
      <c r="F49" s="55">
        <v>0</v>
      </c>
    </row>
    <row r="50" spans="1:7" ht="28" customHeight="1" x14ac:dyDescent="0.35">
      <c r="A50" s="199" t="s">
        <v>211</v>
      </c>
      <c r="B50" s="55"/>
      <c r="C50" s="55"/>
      <c r="D50" s="20">
        <v>0</v>
      </c>
      <c r="E50" s="20">
        <v>0</v>
      </c>
      <c r="F50" s="55">
        <v>0</v>
      </c>
    </row>
    <row r="51" spans="1:7" ht="28" customHeight="1" x14ac:dyDescent="0.35">
      <c r="A51" s="199" t="s">
        <v>212</v>
      </c>
      <c r="B51" s="55"/>
      <c r="C51" s="55"/>
      <c r="D51" s="20">
        <v>0</v>
      </c>
      <c r="E51" s="20">
        <v>0</v>
      </c>
      <c r="F51" s="55">
        <v>0</v>
      </c>
    </row>
    <row r="52" spans="1:7" x14ac:dyDescent="0.35">
      <c r="A52" s="29" t="s">
        <v>338</v>
      </c>
      <c r="G52"/>
    </row>
    <row r="53" spans="1:7" ht="28" customHeight="1" x14ac:dyDescent="0.35">
      <c r="A53" s="25"/>
      <c r="B53"/>
      <c r="C53"/>
      <c r="G53"/>
    </row>
    <row r="54" spans="1:7" ht="40" customHeight="1" x14ac:dyDescent="0.35">
      <c r="A54" s="49" t="s">
        <v>214</v>
      </c>
      <c r="B54" s="49" t="s">
        <v>86</v>
      </c>
      <c r="C54" s="49" t="s">
        <v>87</v>
      </c>
      <c r="D54" s="49" t="s">
        <v>88</v>
      </c>
      <c r="E54" s="49" t="s">
        <v>7</v>
      </c>
      <c r="F54" s="49" t="s">
        <v>8</v>
      </c>
    </row>
    <row r="55" spans="1:7" ht="28" customHeight="1" x14ac:dyDescent="0.35">
      <c r="A55" s="199" t="s">
        <v>209</v>
      </c>
      <c r="B55" s="55"/>
      <c r="C55" s="55"/>
      <c r="D55" s="20">
        <v>2</v>
      </c>
      <c r="E55" s="20">
        <v>3</v>
      </c>
      <c r="F55" s="55">
        <v>7</v>
      </c>
    </row>
    <row r="56" spans="1:7" ht="28" customHeight="1" x14ac:dyDescent="0.35">
      <c r="A56" s="199" t="s">
        <v>210</v>
      </c>
      <c r="B56" s="55"/>
      <c r="C56" s="55"/>
      <c r="D56" s="20">
        <v>0</v>
      </c>
      <c r="E56" s="20">
        <v>0</v>
      </c>
      <c r="F56" s="55">
        <v>0</v>
      </c>
    </row>
    <row r="57" spans="1:7" ht="28" customHeight="1" x14ac:dyDescent="0.35">
      <c r="A57" s="199" t="s">
        <v>211</v>
      </c>
      <c r="B57" s="55"/>
      <c r="C57" s="55"/>
      <c r="D57" s="20">
        <v>2</v>
      </c>
      <c r="E57" s="20">
        <v>0</v>
      </c>
      <c r="F57" s="55">
        <v>0</v>
      </c>
    </row>
    <row r="58" spans="1:7" ht="28" customHeight="1" x14ac:dyDescent="0.35">
      <c r="A58" s="199" t="s">
        <v>212</v>
      </c>
      <c r="B58" s="55"/>
      <c r="C58" s="55"/>
      <c r="D58" s="20">
        <v>0</v>
      </c>
      <c r="E58" s="20">
        <v>1</v>
      </c>
      <c r="F58" s="55">
        <v>5</v>
      </c>
    </row>
    <row r="59" spans="1:7" x14ac:dyDescent="0.35">
      <c r="A59" s="29" t="s">
        <v>344</v>
      </c>
      <c r="B59"/>
      <c r="C59"/>
    </row>
  </sheetData>
  <hyperlinks>
    <hyperlink ref="G1" location="'Table of contents'!A1" display="Return to contents" xr:uid="{6B7D429A-0543-4208-9A83-B41632D40B25}"/>
  </hyperlinks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1" manualBreakCount="1">
    <brk id="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eac6b6-8389-40b8-91c3-a7d90e996c8c"/>
    <lcf76f155ced4ddcb4097134ff3c332f xmlns="a19ff0a4-99db-428a-8a70-c893f47dd42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DD712D871B5F4498B3B180C0909325" ma:contentTypeVersion="16" ma:contentTypeDescription="Create a new document." ma:contentTypeScope="" ma:versionID="52c7a6bad7650bd8f6e8ef4cbc849107">
  <xsd:schema xmlns:xsd="http://www.w3.org/2001/XMLSchema" xmlns:xs="http://www.w3.org/2001/XMLSchema" xmlns:p="http://schemas.microsoft.com/office/2006/metadata/properties" xmlns:ns2="a19ff0a4-99db-428a-8a70-c893f47dd424" xmlns:ns3="10eac6b6-8389-40b8-91c3-a7d90e996c8c" targetNamespace="http://schemas.microsoft.com/office/2006/metadata/properties" ma:root="true" ma:fieldsID="bfdbafca37db98a1314270cccc020e04" ns2:_="" ns3:_="">
    <xsd:import namespace="a19ff0a4-99db-428a-8a70-c893f47dd424"/>
    <xsd:import namespace="10eac6b6-8389-40b8-91c3-a7d90e996c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ff0a4-99db-428a-8a70-c893f47dd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53d20b5-6419-4d10-afdf-1b8870cd91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ac6b6-8389-40b8-91c3-a7d90e996c8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5db152b-4bcb-4c5d-a5f0-06a914f13c24}" ma:internalName="TaxCatchAll" ma:showField="CatchAllData" ma:web="10eac6b6-8389-40b8-91c3-a7d90e996c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F1C1AA-6537-4FC1-8C71-C24985FB01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33DBBD-28E6-4346-9CBB-E87433382FB8}">
  <ds:schemaRefs>
    <ds:schemaRef ds:uri="http://schemas.microsoft.com/office/2006/documentManagement/types"/>
    <ds:schemaRef ds:uri="10eac6b6-8389-40b8-91c3-a7d90e996c8c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a19ff0a4-99db-428a-8a70-c893f47dd424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EA94671-1625-4F03-A76E-2BF3C90170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ff0a4-99db-428a-8a70-c893f47dd424"/>
    <ds:schemaRef ds:uri="10eac6b6-8389-40b8-91c3-a7d90e996c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Table of contents</vt:lpstr>
      <vt:lpstr>Overview</vt:lpstr>
      <vt:lpstr>Compliance</vt:lpstr>
      <vt:lpstr>Worker Regulation</vt:lpstr>
      <vt:lpstr>Provider Supervision</vt:lpstr>
      <vt:lpstr>SIRS</vt:lpstr>
      <vt:lpstr>Complaints</vt:lpstr>
      <vt:lpstr>QI Program </vt:lpstr>
      <vt:lpstr>Provider Approvals data</vt:lpstr>
      <vt:lpstr>'Table of contents'!_Toc159320233</vt:lpstr>
      <vt:lpstr>SIRS!Print_Area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Reid Workman</dc:creator>
  <cp:keywords/>
  <dc:description/>
  <cp:lastModifiedBy>Rahim Sharieff</cp:lastModifiedBy>
  <cp:revision/>
  <dcterms:created xsi:type="dcterms:W3CDTF">2024-01-24T03:22:25Z</dcterms:created>
  <dcterms:modified xsi:type="dcterms:W3CDTF">2025-06-26T02:59:05Z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0x0101008EDD712D871B5F4498B3B180C0909325</vt:lpwstr>
  </property>
  <property fmtid="{D5CDD505-2E9C-101B-9397-08002B2CF9AE}" pid="3" name="MediaServiceImageTags">
    <vt:lpwstr/>
  </property>
  <property fmtid="{D5CDD505-2E9C-101B-9397-08002B2CF9AE}" pid="4" name="_dlc_DocIdItemGuid">
    <vt:lpwstr>bb308ff2-80b4-4094-8c6b-bfb869842cce</vt:lpwstr>
  </property>
</Properties>
</file>